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30" activeTab="0"/>
  </bookViews>
  <sheets>
    <sheet name="Selections" sheetId="1" r:id="rId1"/>
    <sheet name="Parameters" sheetId="2" r:id="rId2"/>
  </sheets>
  <definedNames>
    <definedName name="_xlnm.Print_Area" localSheetId="0">'Selections'!$B$1:$B$7</definedName>
  </definedNames>
  <calcPr fullCalcOnLoad="1"/>
</workbook>
</file>

<file path=xl/sharedStrings.xml><?xml version="1.0" encoding="utf-8"?>
<sst xmlns="http://schemas.openxmlformats.org/spreadsheetml/2006/main" count="707" uniqueCount="684">
  <si>
    <t>Weight</t>
  </si>
  <si>
    <t>Nweight</t>
  </si>
  <si>
    <t>Low</t>
  </si>
  <si>
    <t>Up</t>
  </si>
  <si>
    <t>Rand</t>
  </si>
  <si>
    <t>Selection</t>
  </si>
  <si>
    <t>Ingredients</t>
  </si>
  <si>
    <t>Ingredient</t>
  </si>
  <si>
    <t>rice</t>
  </si>
  <si>
    <t>pasta</t>
  </si>
  <si>
    <t>orzo</t>
  </si>
  <si>
    <t>chickpeas</t>
  </si>
  <si>
    <t>spaghetti</t>
  </si>
  <si>
    <t>salsa</t>
  </si>
  <si>
    <t>tomatoes</t>
  </si>
  <si>
    <t>onions</t>
  </si>
  <si>
    <t>green beans</t>
  </si>
  <si>
    <t>mushrooms</t>
  </si>
  <si>
    <t>applesauce</t>
  </si>
  <si>
    <t>cranberries</t>
  </si>
  <si>
    <t>pizza</t>
  </si>
  <si>
    <t>boullion</t>
  </si>
  <si>
    <t>tuna</t>
  </si>
  <si>
    <t>salmon</t>
  </si>
  <si>
    <t>chicken</t>
  </si>
  <si>
    <t>peanut butter</t>
  </si>
  <si>
    <t>milk</t>
  </si>
  <si>
    <t>vinegar</t>
  </si>
  <si>
    <t>balsamic vinegar</t>
  </si>
  <si>
    <t>cheddar cheese</t>
  </si>
  <si>
    <t>mozzerella cheese</t>
  </si>
  <si>
    <t>swiss cheese</t>
  </si>
  <si>
    <t>monterrey jack cheese</t>
  </si>
  <si>
    <t>parmesan cheese</t>
  </si>
  <si>
    <t>sour cream</t>
  </si>
  <si>
    <t>eggs</t>
  </si>
  <si>
    <t>garlic</t>
  </si>
  <si>
    <t>worcestershire</t>
  </si>
  <si>
    <t>soy sauce</t>
  </si>
  <si>
    <t>fish sauce</t>
  </si>
  <si>
    <t>ketchup</t>
  </si>
  <si>
    <t>mustard</t>
  </si>
  <si>
    <t>dijon mustard</t>
  </si>
  <si>
    <t>caviar</t>
  </si>
  <si>
    <t>salad dressing</t>
  </si>
  <si>
    <t>green pepper</t>
  </si>
  <si>
    <t>jalepeno</t>
  </si>
  <si>
    <t>english muffin</t>
  </si>
  <si>
    <t>bagel</t>
  </si>
  <si>
    <t>turkey</t>
  </si>
  <si>
    <t>hamburger</t>
  </si>
  <si>
    <t>hot dog</t>
  </si>
  <si>
    <t>szechuan</t>
  </si>
  <si>
    <t>orange</t>
  </si>
  <si>
    <t>apple</t>
  </si>
  <si>
    <t>cherry</t>
  </si>
  <si>
    <t>carrot</t>
  </si>
  <si>
    <t>celery</t>
  </si>
  <si>
    <t>Pepsi</t>
  </si>
  <si>
    <t>milk chocolate</t>
  </si>
  <si>
    <t>dark chocolate</t>
  </si>
  <si>
    <t>nougat</t>
  </si>
  <si>
    <t>coffee</t>
  </si>
  <si>
    <t>vanilla</t>
  </si>
  <si>
    <t>butter</t>
  </si>
  <si>
    <t>buttermilk</t>
  </si>
  <si>
    <t>raisin</t>
  </si>
  <si>
    <t>grape</t>
  </si>
  <si>
    <t>pork</t>
  </si>
  <si>
    <t>ham</t>
  </si>
  <si>
    <t>beef</t>
  </si>
  <si>
    <t>lime</t>
  </si>
  <si>
    <t>lemon</t>
  </si>
  <si>
    <t>basil</t>
  </si>
  <si>
    <t>galangal</t>
  </si>
  <si>
    <t>ginger</t>
  </si>
  <si>
    <t>cilantro</t>
  </si>
  <si>
    <t>spearmint</t>
  </si>
  <si>
    <t>lemongrass</t>
  </si>
  <si>
    <t>banana</t>
  </si>
  <si>
    <t>plaintain</t>
  </si>
  <si>
    <t>clove</t>
  </si>
  <si>
    <t>nutmeg</t>
  </si>
  <si>
    <t>curry</t>
  </si>
  <si>
    <t>pepper</t>
  </si>
  <si>
    <t>salt</t>
  </si>
  <si>
    <t>shrimp</t>
  </si>
  <si>
    <t>scallop</t>
  </si>
  <si>
    <t>veal</t>
  </si>
  <si>
    <t>steak</t>
  </si>
  <si>
    <t>cinnamon</t>
  </si>
  <si>
    <t>five-spice</t>
  </si>
  <si>
    <t>oyster</t>
  </si>
  <si>
    <t>pumpkin</t>
  </si>
  <si>
    <t>cabbage</t>
  </si>
  <si>
    <t>lettuce</t>
  </si>
  <si>
    <t>black olives</t>
  </si>
  <si>
    <t>green olives</t>
  </si>
  <si>
    <t>eggplant</t>
  </si>
  <si>
    <t>bamboo</t>
  </si>
  <si>
    <t>asparagus</t>
  </si>
  <si>
    <t>spinach</t>
  </si>
  <si>
    <t>broccoli</t>
  </si>
  <si>
    <t>cucumber</t>
  </si>
  <si>
    <t>water chestnut</t>
  </si>
  <si>
    <t>bean sprouts</t>
  </si>
  <si>
    <t>soybean</t>
  </si>
  <si>
    <t>jicama</t>
  </si>
  <si>
    <t>sweet potato</t>
  </si>
  <si>
    <t>taro</t>
  </si>
  <si>
    <t>guava</t>
  </si>
  <si>
    <t>passionfruit</t>
  </si>
  <si>
    <t>tamarind</t>
  </si>
  <si>
    <t>papaya</t>
  </si>
  <si>
    <t>mango</t>
  </si>
  <si>
    <t>coconut</t>
  </si>
  <si>
    <t>pineapple</t>
  </si>
  <si>
    <t>durian</t>
  </si>
  <si>
    <t>tapioca</t>
  </si>
  <si>
    <t>frog</t>
  </si>
  <si>
    <t>eel</t>
  </si>
  <si>
    <t>crab</t>
  </si>
  <si>
    <t>red bean</t>
  </si>
  <si>
    <t>kidney beans</t>
  </si>
  <si>
    <t>lima beans</t>
  </si>
  <si>
    <t>black bean</t>
  </si>
  <si>
    <t>pinto bean</t>
  </si>
  <si>
    <t>blueberry</t>
  </si>
  <si>
    <t>strawberry</t>
  </si>
  <si>
    <t>blackberry</t>
  </si>
  <si>
    <t>prune</t>
  </si>
  <si>
    <t>artichoke</t>
  </si>
  <si>
    <t>pecan</t>
  </si>
  <si>
    <t>almond</t>
  </si>
  <si>
    <t>cashew</t>
  </si>
  <si>
    <t>plum</t>
  </si>
  <si>
    <t>red delicious apple</t>
  </si>
  <si>
    <t>granny smith apple</t>
  </si>
  <si>
    <t>pretzel</t>
  </si>
  <si>
    <t>white bread</t>
  </si>
  <si>
    <t>rye bread</t>
  </si>
  <si>
    <t>Nutella</t>
  </si>
  <si>
    <t>sunflower seed</t>
  </si>
  <si>
    <t>flax seed</t>
  </si>
  <si>
    <t>sardine</t>
  </si>
  <si>
    <t>anchovie</t>
  </si>
  <si>
    <t>watermelon</t>
  </si>
  <si>
    <t>duck</t>
  </si>
  <si>
    <t>relish</t>
  </si>
  <si>
    <t>lobster</t>
  </si>
  <si>
    <t>barbeque</t>
  </si>
  <si>
    <t>taco</t>
  </si>
  <si>
    <t>maple syrup</t>
  </si>
  <si>
    <t>honey</t>
  </si>
  <si>
    <t>popcorn</t>
  </si>
  <si>
    <t>sausage</t>
  </si>
  <si>
    <t>blue cheese</t>
  </si>
  <si>
    <t>salad</t>
  </si>
  <si>
    <t>bacon</t>
  </si>
  <si>
    <t>taffy</t>
  </si>
  <si>
    <t>wasabi</t>
  </si>
  <si>
    <t>grits</t>
  </si>
  <si>
    <t>cracker jacks</t>
  </si>
  <si>
    <t>waffle</t>
  </si>
  <si>
    <t>cheesecake</t>
  </si>
  <si>
    <t>red wine</t>
  </si>
  <si>
    <t>root beer</t>
  </si>
  <si>
    <t>marshmellow</t>
  </si>
  <si>
    <t>coleslaw</t>
  </si>
  <si>
    <t>rabbit</t>
  </si>
  <si>
    <t>spam</t>
  </si>
  <si>
    <t>ocra</t>
  </si>
  <si>
    <t>seaweed</t>
  </si>
  <si>
    <t>cheese whiz</t>
  </si>
  <si>
    <t>sugar</t>
  </si>
  <si>
    <t>clam</t>
  </si>
  <si>
    <t>pastrami</t>
  </si>
  <si>
    <t>peach</t>
  </si>
  <si>
    <t>cornbread</t>
  </si>
  <si>
    <t>ice cream cone</t>
  </si>
  <si>
    <t>chiles</t>
  </si>
  <si>
    <t>chicken fried steak</t>
  </si>
  <si>
    <t>squash</t>
  </si>
  <si>
    <t>pear</t>
  </si>
  <si>
    <t>hazelnut</t>
  </si>
  <si>
    <t>macadamia nuts</t>
  </si>
  <si>
    <t>collard greens</t>
  </si>
  <si>
    <t>grapefruit</t>
  </si>
  <si>
    <t>tortilla</t>
  </si>
  <si>
    <t>tortilla chips</t>
  </si>
  <si>
    <t>beet</t>
  </si>
  <si>
    <t>parsley</t>
  </si>
  <si>
    <t>beer</t>
  </si>
  <si>
    <t>kool aid</t>
  </si>
  <si>
    <t>ramen noodle</t>
  </si>
  <si>
    <t>doughnut</t>
  </si>
  <si>
    <t>tofu</t>
  </si>
  <si>
    <t>chard</t>
  </si>
  <si>
    <t>kale</t>
  </si>
  <si>
    <t>turnip</t>
  </si>
  <si>
    <t>bok choi</t>
  </si>
  <si>
    <t>brussel sprouts</t>
  </si>
  <si>
    <t>caper</t>
  </si>
  <si>
    <t>escargot</t>
  </si>
  <si>
    <t>arugula</t>
  </si>
  <si>
    <t>cactus</t>
  </si>
  <si>
    <t>kiwi fruit</t>
  </si>
  <si>
    <t>thyme</t>
  </si>
  <si>
    <t>oregano</t>
  </si>
  <si>
    <t>mussel</t>
  </si>
  <si>
    <t>alligator</t>
  </si>
  <si>
    <t>turtle</t>
  </si>
  <si>
    <t>lamb</t>
  </si>
  <si>
    <t>tripe</t>
  </si>
  <si>
    <t>venison</t>
  </si>
  <si>
    <t>squid</t>
  </si>
  <si>
    <t>octopus</t>
  </si>
  <si>
    <t>pocky</t>
  </si>
  <si>
    <t>sauerkraut</t>
  </si>
  <si>
    <t>cottage cheese</t>
  </si>
  <si>
    <t>zucchini</t>
  </si>
  <si>
    <t>milkshake</t>
  </si>
  <si>
    <t>corn nuts</t>
  </si>
  <si>
    <t>olive oil</t>
  </si>
  <si>
    <t>jellybean</t>
  </si>
  <si>
    <t>raspberries</t>
  </si>
  <si>
    <t>bell pepper</t>
  </si>
  <si>
    <t>cauliflower</t>
  </si>
  <si>
    <t>humus</t>
  </si>
  <si>
    <t>pita bread</t>
  </si>
  <si>
    <t>fortune cookie</t>
  </si>
  <si>
    <t>flan</t>
  </si>
  <si>
    <t>Name</t>
  </si>
  <si>
    <t>Ingredient 1</t>
  </si>
  <si>
    <t>Ingredient 2</t>
  </si>
  <si>
    <t>Ingredient 3</t>
  </si>
  <si>
    <t>Date</t>
  </si>
  <si>
    <t>adobo</t>
  </si>
  <si>
    <t>alfredo</t>
  </si>
  <si>
    <t>baklava</t>
  </si>
  <si>
    <t>cantaloupe</t>
  </si>
  <si>
    <t>cappachino</t>
  </si>
  <si>
    <t>espresso</t>
  </si>
  <si>
    <t>cajun</t>
  </si>
  <si>
    <t>dates</t>
  </si>
  <si>
    <t>dill</t>
  </si>
  <si>
    <t>eggnog</t>
  </si>
  <si>
    <t>empanadas</t>
  </si>
  <si>
    <t>fennel</t>
  </si>
  <si>
    <t>buffalo</t>
  </si>
  <si>
    <t>gingerbread</t>
  </si>
  <si>
    <t>habanero</t>
  </si>
  <si>
    <t>kimchi</t>
  </si>
  <si>
    <t>lasagna</t>
  </si>
  <si>
    <t>macaroni</t>
  </si>
  <si>
    <t>malta</t>
  </si>
  <si>
    <t>nachos</t>
  </si>
  <si>
    <t>oatmeal</t>
  </si>
  <si>
    <t>pancake</t>
  </si>
  <si>
    <t>pancetta</t>
  </si>
  <si>
    <t>panko</t>
  </si>
  <si>
    <t>radish</t>
  </si>
  <si>
    <t>ranch</t>
  </si>
  <si>
    <t>tea</t>
  </si>
  <si>
    <t>tandoori</t>
  </si>
  <si>
    <t>vegemite</t>
  </si>
  <si>
    <t>water</t>
  </si>
  <si>
    <t>yam</t>
  </si>
  <si>
    <t>yucca</t>
  </si>
  <si>
    <t>chorizo</t>
  </si>
  <si>
    <t>avocado</t>
  </si>
  <si>
    <t>pico de gallo</t>
  </si>
  <si>
    <t>A1 steak sauce</t>
  </si>
  <si>
    <t>pesto</t>
  </si>
  <si>
    <t>mayoketchup</t>
  </si>
  <si>
    <t>hashbrowns</t>
  </si>
  <si>
    <t>tabasco</t>
  </si>
  <si>
    <t>Sriracha</t>
  </si>
  <si>
    <t>mint</t>
  </si>
  <si>
    <t>peppermint</t>
  </si>
  <si>
    <t>cocoa</t>
  </si>
  <si>
    <t>stuffing</t>
  </si>
  <si>
    <t>Coke</t>
  </si>
  <si>
    <t>Fritos</t>
  </si>
  <si>
    <t>Mountain Dew</t>
  </si>
  <si>
    <t>Gatorade</t>
  </si>
  <si>
    <t>Tropicana</t>
  </si>
  <si>
    <t>7UP</t>
  </si>
  <si>
    <t>Doritos</t>
  </si>
  <si>
    <t>Lipton tea</t>
  </si>
  <si>
    <t>Cheetos</t>
  </si>
  <si>
    <t>Ruffles</t>
  </si>
  <si>
    <t>Aquafina</t>
  </si>
  <si>
    <t>Sierra Mist</t>
  </si>
  <si>
    <t>AMP Energy</t>
  </si>
  <si>
    <t>granola</t>
  </si>
  <si>
    <t>Hawaiian Punch</t>
  </si>
  <si>
    <t>margarita</t>
  </si>
  <si>
    <t>Snapple</t>
  </si>
  <si>
    <t>Yoo-hoo</t>
  </si>
  <si>
    <t>rice cake</t>
  </si>
  <si>
    <t>pumpkin seed</t>
  </si>
  <si>
    <t>candy corn</t>
  </si>
  <si>
    <t>gouda</t>
  </si>
  <si>
    <t>horseradish</t>
  </si>
  <si>
    <t>crepe</t>
  </si>
  <si>
    <t>fried</t>
  </si>
  <si>
    <t>boiled</t>
  </si>
  <si>
    <t>kumquat</t>
  </si>
  <si>
    <t>tangerine</t>
  </si>
  <si>
    <t>lychee</t>
  </si>
  <si>
    <t>horchata</t>
  </si>
  <si>
    <t>Pho</t>
  </si>
  <si>
    <t>plum sauce</t>
  </si>
  <si>
    <t>sweet and sour sauce</t>
  </si>
  <si>
    <t>poppyseed</t>
  </si>
  <si>
    <t>cotton candy</t>
  </si>
  <si>
    <t>rock candy</t>
  </si>
  <si>
    <t>cranberry sauce</t>
  </si>
  <si>
    <t>pomegranate</t>
  </si>
  <si>
    <t>scrapple</t>
  </si>
  <si>
    <t>whoopie pie</t>
  </si>
  <si>
    <t>sake</t>
  </si>
  <si>
    <t>cream</t>
  </si>
  <si>
    <t>molasses</t>
  </si>
  <si>
    <t>bologna</t>
  </si>
  <si>
    <t>headcheese</t>
  </si>
  <si>
    <t>breaded</t>
  </si>
  <si>
    <t>sundae</t>
  </si>
  <si>
    <t>bannana split</t>
  </si>
  <si>
    <t>frozen yogurt</t>
  </si>
  <si>
    <t>yogurt</t>
  </si>
  <si>
    <t>freeze dried</t>
  </si>
  <si>
    <t>red velvet</t>
  </si>
  <si>
    <t>angel food</t>
  </si>
  <si>
    <t>shortcake</t>
  </si>
  <si>
    <t>cupcake</t>
  </si>
  <si>
    <t>muffin</t>
  </si>
  <si>
    <t>sesame seed</t>
  </si>
  <si>
    <t>sesame oil</t>
  </si>
  <si>
    <t>Old Bay seasoning</t>
  </si>
  <si>
    <t>sea salt</t>
  </si>
  <si>
    <t>mayonnaise</t>
  </si>
  <si>
    <t>tomatillo</t>
  </si>
  <si>
    <t>black eyed peas</t>
  </si>
  <si>
    <t>corned beef</t>
  </si>
  <si>
    <t>corned beef hash</t>
  </si>
  <si>
    <t>crème brule</t>
  </si>
  <si>
    <t>brandy</t>
  </si>
  <si>
    <t>brisket</t>
  </si>
  <si>
    <t>broccoli cheddar soup</t>
  </si>
  <si>
    <t>soup</t>
  </si>
  <si>
    <t>For Lay's Do Us a Flavor contest</t>
  </si>
  <si>
    <t>tartar sauce</t>
  </si>
  <si>
    <t>liver</t>
  </si>
  <si>
    <t>tongue</t>
  </si>
  <si>
    <t>Name Dups?</t>
  </si>
  <si>
    <t>Ingredient Dups?</t>
  </si>
  <si>
    <t>P(2 ingredients)</t>
  </si>
  <si>
    <t>P(3 ingredients)</t>
  </si>
  <si>
    <t>tang</t>
  </si>
  <si>
    <t>cholula</t>
  </si>
  <si>
    <t>whiskey</t>
  </si>
  <si>
    <t>game hen</t>
  </si>
  <si>
    <t>crawfish</t>
  </si>
  <si>
    <t>bourbon</t>
  </si>
  <si>
    <t>sprinkles</t>
  </si>
  <si>
    <t>brown sugar</t>
  </si>
  <si>
    <t>prawn</t>
  </si>
  <si>
    <t>catfish</t>
  </si>
  <si>
    <t>mackeral</t>
  </si>
  <si>
    <t>black licorice</t>
  </si>
  <si>
    <t>red licorice</t>
  </si>
  <si>
    <t>gizzards</t>
  </si>
  <si>
    <t>heart</t>
  </si>
  <si>
    <t>refried beans</t>
  </si>
  <si>
    <t>sun dried</t>
  </si>
  <si>
    <t>sangria</t>
  </si>
  <si>
    <t>completely unmodified random selection</t>
  </si>
  <si>
    <t>champagne</t>
  </si>
  <si>
    <t>baked</t>
  </si>
  <si>
    <t>steamed</t>
  </si>
  <si>
    <t>broiled</t>
  </si>
  <si>
    <t>dumpling</t>
  </si>
  <si>
    <t>cider</t>
  </si>
  <si>
    <t>peas</t>
  </si>
  <si>
    <t>caraway seeds</t>
  </si>
  <si>
    <t>colby cheese</t>
  </si>
  <si>
    <t>edam cheese</t>
  </si>
  <si>
    <t>feta</t>
  </si>
  <si>
    <t>fontina</t>
  </si>
  <si>
    <t>gruyere</t>
  </si>
  <si>
    <t>limburger</t>
  </si>
  <si>
    <t>muenster</t>
  </si>
  <si>
    <t>provolone</t>
  </si>
  <si>
    <t>ricotta</t>
  </si>
  <si>
    <t>pimento</t>
  </si>
  <si>
    <t>half and half</t>
  </si>
  <si>
    <t>goat cheese</t>
  </si>
  <si>
    <t>goat</t>
  </si>
  <si>
    <t>evaporated milk</t>
  </si>
  <si>
    <t>Ovaltine</t>
  </si>
  <si>
    <t>yeast</t>
  </si>
  <si>
    <t>whey</t>
  </si>
  <si>
    <t>egg yolk</t>
  </si>
  <si>
    <t>egg whites</t>
  </si>
  <si>
    <t>goose</t>
  </si>
  <si>
    <t>quail</t>
  </si>
  <si>
    <t>whip cream</t>
  </si>
  <si>
    <t>anise</t>
  </si>
  <si>
    <t>cardamom</t>
  </si>
  <si>
    <t>paprika</t>
  </si>
  <si>
    <t>cayenne pepper</t>
  </si>
  <si>
    <t>pumpkin pie spice</t>
  </si>
  <si>
    <t>rosemary</t>
  </si>
  <si>
    <t>saffron</t>
  </si>
  <si>
    <t>sage</t>
  </si>
  <si>
    <t>tarragon</t>
  </si>
  <si>
    <t>tumeric</t>
  </si>
  <si>
    <t>babyfood</t>
  </si>
  <si>
    <t>butternut squash</t>
  </si>
  <si>
    <t>apricot</t>
  </si>
  <si>
    <t>polenta</t>
  </si>
  <si>
    <t>sweet corn</t>
  </si>
  <si>
    <t>barley</t>
  </si>
  <si>
    <t>graham cracker</t>
  </si>
  <si>
    <t>teething biscuit</t>
  </si>
  <si>
    <t>custard</t>
  </si>
  <si>
    <t>calcium</t>
  </si>
  <si>
    <t>vitamin c</t>
  </si>
  <si>
    <t>lard</t>
  </si>
  <si>
    <t>thousand island</t>
  </si>
  <si>
    <t>french dressing</t>
  </si>
  <si>
    <t>italian dressing</t>
  </si>
  <si>
    <t>russian dressing</t>
  </si>
  <si>
    <t>bran</t>
  </si>
  <si>
    <t>fiber</t>
  </si>
  <si>
    <t>almond butter</t>
  </si>
  <si>
    <t>cod liver oil</t>
  </si>
  <si>
    <t>roasted</t>
  </si>
  <si>
    <t>stewed</t>
  </si>
  <si>
    <t>dark meat</t>
  </si>
  <si>
    <t>white meat</t>
  </si>
  <si>
    <t>pheasant</t>
  </si>
  <si>
    <t>squab</t>
  </si>
  <si>
    <t>fois gras</t>
  </si>
  <si>
    <t>pate</t>
  </si>
  <si>
    <t>brie</t>
  </si>
  <si>
    <t>chicken nuggets</t>
  </si>
  <si>
    <t>pig's feet</t>
  </si>
  <si>
    <t>chunky</t>
  </si>
  <si>
    <t>gravy</t>
  </si>
  <si>
    <t>au jus</t>
  </si>
  <si>
    <t>mole poblano</t>
  </si>
  <si>
    <t>bisque</t>
  </si>
  <si>
    <t>gumbo</t>
  </si>
  <si>
    <t>pirogi</t>
  </si>
  <si>
    <t>kielbasa</t>
  </si>
  <si>
    <t>olive loaf</t>
  </si>
  <si>
    <t>salami</t>
  </si>
  <si>
    <t>roast beef</t>
  </si>
  <si>
    <t>pistachio</t>
  </si>
  <si>
    <t>mesquite</t>
  </si>
  <si>
    <t>oats</t>
  </si>
  <si>
    <t>currant</t>
  </si>
  <si>
    <t>figs</t>
  </si>
  <si>
    <t>jujube</t>
  </si>
  <si>
    <t>nectarine</t>
  </si>
  <si>
    <t>persimmon</t>
  </si>
  <si>
    <t>pummelo</t>
  </si>
  <si>
    <t>rhubarb</t>
  </si>
  <si>
    <t>maraschino cherries</t>
  </si>
  <si>
    <t>clementine</t>
  </si>
  <si>
    <t>marrow</t>
  </si>
  <si>
    <t>alfalfa</t>
  </si>
  <si>
    <t>mung beans</t>
  </si>
  <si>
    <t>endive</t>
  </si>
  <si>
    <t>edamame</t>
  </si>
  <si>
    <t>shitake</t>
  </si>
  <si>
    <t>portabella</t>
  </si>
  <si>
    <t>lotus root</t>
  </si>
  <si>
    <t>okra</t>
  </si>
  <si>
    <t>pigeonpeas</t>
  </si>
  <si>
    <t>white potatoes</t>
  </si>
  <si>
    <t>red potatoes</t>
  </si>
  <si>
    <t>au gratin potatoes</t>
  </si>
  <si>
    <t>scalloped potatoes</t>
  </si>
  <si>
    <t>potatoes o'brien</t>
  </si>
  <si>
    <t>rutabaga</t>
  </si>
  <si>
    <t>succotash</t>
  </si>
  <si>
    <t>chestnut</t>
  </si>
  <si>
    <t>chives</t>
  </si>
  <si>
    <t>corn starch</t>
  </si>
  <si>
    <t>corn starch pudding</t>
  </si>
  <si>
    <t>pudding</t>
  </si>
  <si>
    <t>shallots</t>
  </si>
  <si>
    <t>lentil</t>
  </si>
  <si>
    <t>mashed potato</t>
  </si>
  <si>
    <t>hearts of palm</t>
  </si>
  <si>
    <t>coconut meat</t>
  </si>
  <si>
    <t>ground beef</t>
  </si>
  <si>
    <t>crème de menthe</t>
  </si>
  <si>
    <t>amaretto</t>
  </si>
  <si>
    <t>ginger ale</t>
  </si>
  <si>
    <t>chocolate syrup</t>
  </si>
  <si>
    <t>bass</t>
  </si>
  <si>
    <t>carp</t>
  </si>
  <si>
    <t>halibut</t>
  </si>
  <si>
    <t>perch</t>
  </si>
  <si>
    <t>pike</t>
  </si>
  <si>
    <t>roe</t>
  </si>
  <si>
    <t>trout</t>
  </si>
  <si>
    <t>snapper</t>
  </si>
  <si>
    <t>swordfish</t>
  </si>
  <si>
    <t>shark</t>
  </si>
  <si>
    <t>yellowtail</t>
  </si>
  <si>
    <t>abalone</t>
  </si>
  <si>
    <t>tilapia</t>
  </si>
  <si>
    <t>miso</t>
  </si>
  <si>
    <t>tempeh</t>
  </si>
  <si>
    <t>fava beans</t>
  </si>
  <si>
    <t>elk</t>
  </si>
  <si>
    <t>multi-grain</t>
  </si>
  <si>
    <t>pumpernickel</t>
  </si>
  <si>
    <t>wheat</t>
  </si>
  <si>
    <t>breadstick</t>
  </si>
  <si>
    <t>carrot cake</t>
  </si>
  <si>
    <t>coffee cake</t>
  </si>
  <si>
    <t>brownie</t>
  </si>
  <si>
    <t>melba toast</t>
  </si>
  <si>
    <t>wafer</t>
  </si>
  <si>
    <t>croissant</t>
  </si>
  <si>
    <t>danish</t>
  </si>
  <si>
    <t>crouton</t>
  </si>
  <si>
    <t>mousse</t>
  </si>
  <si>
    <t>phyllo dough</t>
  </si>
  <si>
    <t>garlic bread</t>
  </si>
  <si>
    <t>fruit leather</t>
  </si>
  <si>
    <t>scone</t>
  </si>
  <si>
    <t>carob</t>
  </si>
  <si>
    <t>bittersweet chocolate</t>
  </si>
  <si>
    <t>sherbert</t>
  </si>
  <si>
    <t>marmalade</t>
  </si>
  <si>
    <t>pork rhinds</t>
  </si>
  <si>
    <t>burrito</t>
  </si>
  <si>
    <t>chimichanga</t>
  </si>
  <si>
    <t>fillet</t>
  </si>
  <si>
    <t>smoked</t>
  </si>
  <si>
    <t>cheese sauce</t>
  </si>
  <si>
    <t>cinnamon rolls</t>
  </si>
  <si>
    <t>pigs in a blanket</t>
  </si>
  <si>
    <t>pulled pork</t>
  </si>
  <si>
    <t>corn dog</t>
  </si>
  <si>
    <t>ribs</t>
  </si>
  <si>
    <t>salsa verde</t>
  </si>
  <si>
    <t>tamale</t>
  </si>
  <si>
    <t>vermicelli</t>
  </si>
  <si>
    <t>angel hair pasta</t>
  </si>
  <si>
    <t>vegetarian</t>
  </si>
  <si>
    <t>bacon bits</t>
  </si>
  <si>
    <t>jellyfish</t>
  </si>
  <si>
    <t>frog legs</t>
  </si>
  <si>
    <t>creamer</t>
  </si>
  <si>
    <t>canadian bacon</t>
  </si>
  <si>
    <t>Total possible:</t>
  </si>
  <si>
    <t>Total submitted:</t>
  </si>
  <si>
    <t>Taking order into acct:</t>
  </si>
  <si>
    <t>chocolate milk</t>
  </si>
  <si>
    <t>crackers</t>
  </si>
  <si>
    <t>white rice</t>
  </si>
  <si>
    <t>brown rice</t>
  </si>
  <si>
    <t>minced clams</t>
  </si>
  <si>
    <t>string cheese</t>
  </si>
  <si>
    <t>teriyaki sauce</t>
  </si>
  <si>
    <t>flounder</t>
  </si>
  <si>
    <t>jasmine rice</t>
  </si>
  <si>
    <t>glutinous rice</t>
  </si>
  <si>
    <t>bitter melon</t>
  </si>
  <si>
    <t>daikon radish</t>
  </si>
  <si>
    <t>longan</t>
  </si>
  <si>
    <t>jackfruit</t>
  </si>
  <si>
    <t>aloe</t>
  </si>
  <si>
    <t>tapioca pearls</t>
  </si>
  <si>
    <t>rambutan</t>
  </si>
  <si>
    <t>star fruit</t>
  </si>
  <si>
    <t>cherry tomato</t>
  </si>
  <si>
    <t>filet mignon</t>
  </si>
  <si>
    <t>maple icing</t>
  </si>
  <si>
    <t>quiche</t>
  </si>
  <si>
    <t>cheese curds</t>
  </si>
  <si>
    <t>sharp cheddar</t>
  </si>
  <si>
    <t>rice paper</t>
  </si>
  <si>
    <t>iced tea</t>
  </si>
  <si>
    <t>arnold palmer</t>
  </si>
  <si>
    <t>shirley temple</t>
  </si>
  <si>
    <t>vegeterian bacon</t>
  </si>
  <si>
    <t>biscotti</t>
  </si>
  <si>
    <t>black and white cookie</t>
  </si>
  <si>
    <t>gingersnap</t>
  </si>
  <si>
    <t>butter pecan</t>
  </si>
  <si>
    <t>coconut macaroon</t>
  </si>
  <si>
    <t>leeks</t>
  </si>
  <si>
    <t>crimini mushroom</t>
  </si>
  <si>
    <t>spelt</t>
  </si>
  <si>
    <t>omelette</t>
  </si>
  <si>
    <t>scrambled egg</t>
  </si>
  <si>
    <t>fried egg</t>
  </si>
  <si>
    <t>spicy mustard</t>
  </si>
  <si>
    <t>peanuts</t>
  </si>
  <si>
    <t>brazillian nuts</t>
  </si>
  <si>
    <t>blowfish</t>
  </si>
  <si>
    <t>cockle</t>
  </si>
  <si>
    <t>bubble gum</t>
  </si>
  <si>
    <t>grasshopper</t>
  </si>
  <si>
    <t>meatloaf</t>
  </si>
  <si>
    <t>truffle</t>
  </si>
  <si>
    <t>truffle oil</t>
  </si>
  <si>
    <t>asiago</t>
  </si>
  <si>
    <t>ancho pepper</t>
  </si>
  <si>
    <t>bitter</t>
  </si>
  <si>
    <t>butterscotch</t>
  </si>
  <si>
    <t>haggis</t>
  </si>
  <si>
    <t>pad Thai</t>
  </si>
  <si>
    <t>chimichurri sauce</t>
  </si>
  <si>
    <t>latke</t>
  </si>
  <si>
    <t>caramel</t>
  </si>
  <si>
    <t>fudge</t>
  </si>
  <si>
    <t>cumin</t>
  </si>
  <si>
    <t>wonton</t>
  </si>
  <si>
    <t>rangoon</t>
  </si>
  <si>
    <t>egg roll</t>
  </si>
  <si>
    <t>garden roll</t>
  </si>
  <si>
    <t>jambalaya</t>
  </si>
  <si>
    <t>andouille</t>
  </si>
  <si>
    <t>goulash</t>
  </si>
  <si>
    <t>naan bread</t>
  </si>
  <si>
    <t>casserole</t>
  </si>
  <si>
    <t>chicharron</t>
  </si>
  <si>
    <t>taquito</t>
  </si>
  <si>
    <t>Corn dog</t>
  </si>
  <si>
    <t>Sangria</t>
  </si>
  <si>
    <t>Burrito</t>
  </si>
  <si>
    <t>Stuffed Shell</t>
  </si>
  <si>
    <t>ricotta cheese</t>
  </si>
  <si>
    <t>pasta shells</t>
  </si>
  <si>
    <t>Fried Egg</t>
  </si>
  <si>
    <t>Mayoketchup</t>
  </si>
  <si>
    <t>mayonaise</t>
  </si>
  <si>
    <t>Kimchi</t>
  </si>
  <si>
    <t>Filet Mignon</t>
  </si>
  <si>
    <t>Ham and Cheese Sandwhich</t>
  </si>
  <si>
    <t>cheese</t>
  </si>
  <si>
    <t>(counts include chip style, kettle, original, or wavy)</t>
  </si>
  <si>
    <t>Tomato Basil Soup</t>
  </si>
  <si>
    <t>tomato</t>
  </si>
  <si>
    <t>Smoked Gouda</t>
  </si>
  <si>
    <t>gouda cheese</t>
  </si>
  <si>
    <t>smoke flavor</t>
  </si>
  <si>
    <t>Coffee Bean</t>
  </si>
  <si>
    <t>coffee bean</t>
  </si>
  <si>
    <t>Pimento spread</t>
  </si>
  <si>
    <t>Injera</t>
  </si>
  <si>
    <t>pimento spread</t>
  </si>
  <si>
    <t>injera</t>
  </si>
  <si>
    <t>Mushroom</t>
  </si>
  <si>
    <t>mushroom</t>
  </si>
  <si>
    <t>Garlic Steak</t>
  </si>
  <si>
    <t>Cubano</t>
  </si>
  <si>
    <t>swiss</t>
  </si>
  <si>
    <t>Kung Pao Chicken</t>
  </si>
  <si>
    <t>peanut</t>
  </si>
  <si>
    <t>red pepper</t>
  </si>
  <si>
    <t>Hummus</t>
  </si>
  <si>
    <t>hummus</t>
  </si>
  <si>
    <t>Collard Greens</t>
  </si>
  <si>
    <t>Fortune Cookie</t>
  </si>
  <si>
    <t>Meatloaf</t>
  </si>
  <si>
    <t>Chili</t>
  </si>
  <si>
    <t>chili</t>
  </si>
  <si>
    <t>Mango Jalapeno</t>
  </si>
  <si>
    <t>jalapeno</t>
  </si>
  <si>
    <t>Canadian Bacon</t>
  </si>
  <si>
    <t>Canadian bacon</t>
  </si>
  <si>
    <t>Cilantro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</si>
</sst>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m/d/yy;@"/>
    <numFmt numFmtId="171" formatCode="[$-409]mmm\-yy;@"/>
    <numFmt numFmtId="172" formatCode="[$-409]h:mm:ss\ AM/PM"/>
    <numFmt numFmtId="173" formatCode="h:mm:ss;@"/>
    <numFmt numFmtId="174" formatCode="mm:ss.0;@"/>
    <numFmt numFmtId="175" formatCode="0.000"/>
    <numFmt numFmtId="176" formatCode="0.0"/>
    <numFmt numFmtId="177" formatCode="0.00000"/>
    <numFmt numFmtId="178" formatCode="0.00000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1" fillId="15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22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21" fillId="0" borderId="0" xfId="0" applyNumberFormat="1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1" fillId="8" borderId="0" xfId="0" applyNumberFormat="1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14" fontId="21" fillId="16" borderId="0" xfId="0" applyNumberFormat="1" applyFont="1" applyFill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14" fontId="21" fillId="11" borderId="0" xfId="0" applyNumberFormat="1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14" fontId="21" fillId="19" borderId="0" xfId="0" applyNumberFormat="1" applyFont="1" applyFill="1" applyAlignment="1">
      <alignment horizontal="center" vertical="center"/>
    </xf>
    <xf numFmtId="0" fontId="21" fillId="19" borderId="0" xfId="0" applyFont="1" applyFill="1" applyAlignment="1">
      <alignment horizontal="center" vertical="center"/>
    </xf>
    <xf numFmtId="14" fontId="21" fillId="18" borderId="0" xfId="0" applyNumberFormat="1" applyFont="1" applyFill="1" applyAlignment="1">
      <alignment horizontal="center" vertical="center"/>
    </xf>
    <xf numFmtId="0" fontId="21" fillId="18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535"/>
  <sheetViews>
    <sheetView tabSelected="1" zoomScale="70" zoomScaleNormal="70" zoomScaleSheetLayoutView="50" workbookViewId="0" topLeftCell="A1">
      <pane ySplit="9" topLeftCell="A28" activePane="bottomLeft" state="frozen"/>
      <selection pane="topLeft" activeCell="A1" sqref="A1"/>
      <selection pane="bottomLeft" activeCell="C36" sqref="C36"/>
    </sheetView>
  </sheetViews>
  <sheetFormatPr defaultColWidth="30.140625" defaultRowHeight="12.75"/>
  <cols>
    <col min="1" max="1" width="4.7109375" style="10" customWidth="1"/>
    <col min="2" max="2" width="33.00390625" style="10" customWidth="1"/>
    <col min="3" max="3" width="18.00390625" style="10" customWidth="1"/>
    <col min="4" max="4" width="35.28125" style="10" bestFit="1" customWidth="1"/>
    <col min="5" max="5" width="26.28125" style="10" bestFit="1" customWidth="1"/>
    <col min="6" max="6" width="28.421875" style="10" bestFit="1" customWidth="1"/>
    <col min="7" max="7" width="33.421875" style="10" bestFit="1" customWidth="1"/>
    <col min="8" max="8" width="14.8515625" style="10" bestFit="1" customWidth="1"/>
    <col min="9" max="10" width="14.8515625" style="10" customWidth="1"/>
    <col min="11" max="11" width="49.421875" style="10" customWidth="1"/>
    <col min="12" max="16384" width="30.140625" style="10" customWidth="1"/>
  </cols>
  <sheetData>
    <row r="1" spans="1:2" ht="32.25" thickBot="1">
      <c r="A1" s="9"/>
      <c r="B1" s="37"/>
    </row>
    <row r="2" spans="1:4" ht="21.75" thickBot="1">
      <c r="A2" s="9"/>
      <c r="B2" s="38" t="str">
        <f ca="1">UPPER(TEXT(WEEKDAY(TODAY()),"dddd"))</f>
        <v>SUNDAY</v>
      </c>
      <c r="D2" s="17" t="s">
        <v>352</v>
      </c>
    </row>
    <row r="3" spans="1:7" ht="21">
      <c r="A3" s="9"/>
      <c r="B3" s="39">
        <f ca="1">TODAY()</f>
        <v>41693</v>
      </c>
      <c r="F3" s="21" t="s">
        <v>356</v>
      </c>
      <c r="G3" s="22" t="s">
        <v>357</v>
      </c>
    </row>
    <row r="4" spans="1:7" ht="21.75" thickBot="1">
      <c r="A4" s="9"/>
      <c r="B4" s="39" t="s">
        <v>6</v>
      </c>
      <c r="D4" s="10" t="s">
        <v>564</v>
      </c>
      <c r="E4" s="25">
        <f>3*((PERMUT((COUNTA(Parameters!A:A)-1),1)+PERMUT((COUNTA(Parameters!A:A)-1),2)+PERMUT((COUNTA(Parameters!A:A)-1),3)))</f>
        <v>702374907</v>
      </c>
      <c r="F4" s="19">
        <f>IF(SUM(I:I)&gt;E6,"DUPS!","")</f>
      </c>
      <c r="G4" s="20">
        <f>IF(SUM(L:L)&gt;E6,"DUPS!","")</f>
      </c>
    </row>
    <row r="5" spans="1:5" ht="21">
      <c r="A5" s="9"/>
      <c r="B5" s="40" t="str">
        <f>Parameters!G2</f>
        <v>bittersweet chocolate</v>
      </c>
      <c r="D5" s="10" t="s">
        <v>566</v>
      </c>
      <c r="E5" s="25">
        <f>3*((COMBIN((COUNTA(Parameters!A:A)-1),1)+COMBIN((COUNTA(Parameters!A:A)-1),2)+COMBIN((COUNTA(Parameters!A:A)-1),3)))</f>
        <v>117444099</v>
      </c>
    </row>
    <row r="6" spans="1:9" ht="21">
      <c r="A6" s="9"/>
      <c r="B6" s="40" t="str">
        <f ca="1">IF(RAND()&lt;=(1-F8),"",Parameters!G3)</f>
        <v>dijon mustard</v>
      </c>
      <c r="C6" s="23"/>
      <c r="D6" s="10" t="s">
        <v>565</v>
      </c>
      <c r="E6" s="10">
        <f>COUNTA(C:C)-1</f>
        <v>26</v>
      </c>
      <c r="H6" s="15"/>
      <c r="I6" s="24" t="s">
        <v>378</v>
      </c>
    </row>
    <row r="7" spans="1:7" ht="21.75" thickBot="1">
      <c r="A7" s="9"/>
      <c r="B7" s="41">
        <f ca="1">IF(B6="","",IF(RAND()&gt;=G8,"",Parameters!$G4))</f>
      </c>
      <c r="C7" s="23"/>
      <c r="D7" s="10" t="s">
        <v>652</v>
      </c>
      <c r="E7" s="26"/>
      <c r="F7" s="10" t="s">
        <v>358</v>
      </c>
      <c r="G7" s="10" t="s">
        <v>359</v>
      </c>
    </row>
    <row r="8" spans="2:7" ht="21">
      <c r="B8" s="35"/>
      <c r="F8" s="14">
        <v>0.8</v>
      </c>
      <c r="G8" s="14">
        <v>0.1</v>
      </c>
    </row>
    <row r="9" spans="2:8" ht="21">
      <c r="B9" s="36"/>
      <c r="C9" s="11" t="s">
        <v>236</v>
      </c>
      <c r="D9" s="12" t="s">
        <v>232</v>
      </c>
      <c r="E9" s="11" t="s">
        <v>233</v>
      </c>
      <c r="F9" s="11" t="s">
        <v>234</v>
      </c>
      <c r="G9" s="11" t="s">
        <v>235</v>
      </c>
      <c r="H9" s="11"/>
    </row>
    <row r="10" spans="3:12" ht="21">
      <c r="C10" s="13">
        <v>41668</v>
      </c>
      <c r="D10" s="14" t="s">
        <v>639</v>
      </c>
      <c r="E10" s="14" t="s">
        <v>552</v>
      </c>
      <c r="F10" s="14"/>
      <c r="G10" s="14"/>
      <c r="I10" s="10">
        <f>COUNTIF($D:$D,D10)</f>
        <v>1</v>
      </c>
      <c r="K10" s="10" t="str">
        <f aca="true" t="shared" si="0" ref="K10:K15">E10&amp;","&amp;F10&amp;","&amp;G10</f>
        <v>corn dog,,</v>
      </c>
      <c r="L10" s="10">
        <f>COUNTIF($K:$K,K10)</f>
        <v>1</v>
      </c>
    </row>
    <row r="11" spans="3:12" ht="21">
      <c r="C11" s="31">
        <v>41669</v>
      </c>
      <c r="D11" s="32" t="s">
        <v>640</v>
      </c>
      <c r="E11" s="32" t="s">
        <v>377</v>
      </c>
      <c r="F11" s="32"/>
      <c r="G11" s="32"/>
      <c r="I11" s="10">
        <f>COUNTIF($D:$D,D11)</f>
        <v>1</v>
      </c>
      <c r="K11" s="10" t="str">
        <f t="shared" si="0"/>
        <v>sangria,,</v>
      </c>
      <c r="L11" s="10">
        <f>COUNTIF($K:$K,K11)</f>
        <v>1</v>
      </c>
    </row>
    <row r="12" spans="3:12" ht="21">
      <c r="C12" s="31">
        <v>41669</v>
      </c>
      <c r="D12" s="32" t="s">
        <v>641</v>
      </c>
      <c r="E12" s="32" t="s">
        <v>544</v>
      </c>
      <c r="F12" s="32" t="s">
        <v>24</v>
      </c>
      <c r="G12" s="32"/>
      <c r="I12" s="10">
        <f>COUNTIF($D:$D,D12)</f>
        <v>1</v>
      </c>
      <c r="K12" s="10" t="str">
        <f t="shared" si="0"/>
        <v>burrito,chicken,</v>
      </c>
      <c r="L12" s="10">
        <f>COUNTIF($K:$K,K12)</f>
        <v>1</v>
      </c>
    </row>
    <row r="13" spans="3:12" ht="21">
      <c r="C13" s="31">
        <v>41669</v>
      </c>
      <c r="D13" s="32" t="s">
        <v>642</v>
      </c>
      <c r="E13" s="32" t="s">
        <v>644</v>
      </c>
      <c r="F13" s="32" t="s">
        <v>643</v>
      </c>
      <c r="G13" s="32"/>
      <c r="I13" s="10">
        <f>COUNTIF($D:$D,D13)</f>
        <v>1</v>
      </c>
      <c r="K13" s="10" t="str">
        <f t="shared" si="0"/>
        <v>pasta shells,ricotta cheese,</v>
      </c>
      <c r="L13" s="10">
        <f>COUNTIF($K:$K,K13)</f>
        <v>1</v>
      </c>
    </row>
    <row r="14" spans="3:12" ht="21">
      <c r="C14" s="31">
        <v>41669</v>
      </c>
      <c r="D14" s="32" t="s">
        <v>645</v>
      </c>
      <c r="E14" s="32" t="s">
        <v>606</v>
      </c>
      <c r="F14" s="32"/>
      <c r="G14" s="32"/>
      <c r="I14" s="10">
        <f>COUNTIF($D:$D,D14)</f>
        <v>1</v>
      </c>
      <c r="K14" s="10" t="str">
        <f t="shared" si="0"/>
        <v>fried egg,,</v>
      </c>
      <c r="L14" s="10">
        <f>COUNTIF($K:$K,K14)</f>
        <v>1</v>
      </c>
    </row>
    <row r="15" spans="3:12" ht="21">
      <c r="C15" s="31">
        <v>41669</v>
      </c>
      <c r="D15" s="32" t="s">
        <v>646</v>
      </c>
      <c r="E15" s="32" t="s">
        <v>647</v>
      </c>
      <c r="F15" s="32" t="s">
        <v>40</v>
      </c>
      <c r="G15" s="32"/>
      <c r="I15" s="10">
        <f>COUNTIF($D:$D,D15)</f>
        <v>1</v>
      </c>
      <c r="K15" s="10" t="str">
        <f t="shared" si="0"/>
        <v>mayonaise,ketchup,</v>
      </c>
      <c r="L15" s="10">
        <f>COUNTIF($K:$K,K15)</f>
        <v>1</v>
      </c>
    </row>
    <row r="16" spans="3:12" ht="21">
      <c r="C16" s="31">
        <v>41669</v>
      </c>
      <c r="D16" s="32" t="s">
        <v>648</v>
      </c>
      <c r="E16" s="32" t="s">
        <v>252</v>
      </c>
      <c r="F16" s="32"/>
      <c r="G16" s="32"/>
      <c r="I16" s="10">
        <f>COUNTIF($D:$D,D16)</f>
        <v>1</v>
      </c>
      <c r="K16" s="10" t="str">
        <f aca="true" t="shared" si="1" ref="K16:K27">E16&amp;","&amp;F16&amp;","&amp;G16</f>
        <v>kimchi,,</v>
      </c>
      <c r="L16" s="10">
        <f>COUNTIF($K:$K,K16)</f>
        <v>1</v>
      </c>
    </row>
    <row r="17" spans="3:12" ht="21">
      <c r="C17" s="33">
        <v>41670</v>
      </c>
      <c r="D17" s="34" t="s">
        <v>649</v>
      </c>
      <c r="E17" s="34" t="s">
        <v>586</v>
      </c>
      <c r="F17" s="34" t="s">
        <v>158</v>
      </c>
      <c r="G17" s="34"/>
      <c r="I17" s="10">
        <f>COUNTIF($D:$D,D17)</f>
        <v>1</v>
      </c>
      <c r="K17" s="10" t="str">
        <f t="shared" si="1"/>
        <v>filet mignon,bacon,</v>
      </c>
      <c r="L17" s="10">
        <f>COUNTIF($K:$K,K17)</f>
        <v>1</v>
      </c>
    </row>
    <row r="18" spans="3:12" ht="21">
      <c r="C18" s="33">
        <v>41670</v>
      </c>
      <c r="D18" s="34" t="s">
        <v>650</v>
      </c>
      <c r="E18" s="34" t="s">
        <v>69</v>
      </c>
      <c r="F18" s="34" t="s">
        <v>651</v>
      </c>
      <c r="G18" s="34" t="s">
        <v>139</v>
      </c>
      <c r="I18" s="10">
        <f>COUNTIF($D:$D,D18)</f>
        <v>1</v>
      </c>
      <c r="K18" s="10" t="str">
        <f t="shared" si="1"/>
        <v>ham,cheese,white bread</v>
      </c>
      <c r="L18" s="10">
        <f>COUNTIF($K:$K,K18)</f>
        <v>1</v>
      </c>
    </row>
    <row r="19" spans="3:12" ht="21">
      <c r="C19" s="33">
        <v>41670</v>
      </c>
      <c r="D19" s="34" t="s">
        <v>653</v>
      </c>
      <c r="E19" s="34" t="s">
        <v>654</v>
      </c>
      <c r="F19" s="34" t="s">
        <v>73</v>
      </c>
      <c r="G19" s="34"/>
      <c r="I19" s="10">
        <f>COUNTIF($D:$D,D19)</f>
        <v>1</v>
      </c>
      <c r="K19" s="10" t="str">
        <f t="shared" si="1"/>
        <v>tomato,basil,</v>
      </c>
      <c r="L19" s="10">
        <f>COUNTIF($K:$K,K19)</f>
        <v>1</v>
      </c>
    </row>
    <row r="20" spans="3:12" ht="21">
      <c r="C20" s="33">
        <v>41670</v>
      </c>
      <c r="D20" s="34" t="s">
        <v>655</v>
      </c>
      <c r="E20" s="34" t="s">
        <v>656</v>
      </c>
      <c r="F20" s="34" t="s">
        <v>657</v>
      </c>
      <c r="G20" s="34"/>
      <c r="I20" s="10">
        <f>COUNTIF($D:$D,D20)</f>
        <v>1</v>
      </c>
      <c r="K20" s="10" t="str">
        <f t="shared" si="1"/>
        <v>gouda cheese,smoke flavor,</v>
      </c>
      <c r="L20" s="10">
        <f>COUNTIF($K:$K,K20)</f>
        <v>1</v>
      </c>
    </row>
    <row r="21" spans="3:12" ht="21">
      <c r="C21" s="42">
        <v>41671</v>
      </c>
      <c r="D21" s="43" t="s">
        <v>658</v>
      </c>
      <c r="E21" s="43" t="s">
        <v>659</v>
      </c>
      <c r="F21" s="43"/>
      <c r="G21" s="43"/>
      <c r="I21" s="10">
        <f>COUNTIF($D:$D,D21)</f>
        <v>1</v>
      </c>
      <c r="K21" s="10" t="str">
        <f t="shared" si="1"/>
        <v>coffee bean,,</v>
      </c>
      <c r="L21" s="10">
        <f>COUNTIF($K:$K,K21)</f>
        <v>1</v>
      </c>
    </row>
    <row r="22" spans="3:12" ht="21">
      <c r="C22" s="42">
        <v>41671</v>
      </c>
      <c r="D22" s="43" t="s">
        <v>660</v>
      </c>
      <c r="E22" s="43" t="s">
        <v>396</v>
      </c>
      <c r="F22" s="43" t="s">
        <v>662</v>
      </c>
      <c r="G22" s="43"/>
      <c r="I22" s="10">
        <f>COUNTIF($D:$D,D22)</f>
        <v>1</v>
      </c>
      <c r="K22" s="10" t="str">
        <f t="shared" si="1"/>
        <v>pimento,pimento spread,</v>
      </c>
      <c r="L22" s="10">
        <f>COUNTIF($K:$K,K22)</f>
        <v>1</v>
      </c>
    </row>
    <row r="23" spans="3:12" ht="21">
      <c r="C23" s="42">
        <v>41671</v>
      </c>
      <c r="D23" s="43" t="s">
        <v>661</v>
      </c>
      <c r="E23" s="43" t="s">
        <v>663</v>
      </c>
      <c r="F23" s="43"/>
      <c r="G23" s="43"/>
      <c r="I23" s="10">
        <f>COUNTIF($D:$D,D23)</f>
        <v>1</v>
      </c>
      <c r="K23" s="10" t="str">
        <f t="shared" si="1"/>
        <v>injera,,</v>
      </c>
      <c r="L23" s="10">
        <f>COUNTIF($K:$K,K23)</f>
        <v>1</v>
      </c>
    </row>
    <row r="24" spans="3:12" ht="21">
      <c r="C24" s="42">
        <v>41671</v>
      </c>
      <c r="D24" s="43" t="s">
        <v>664</v>
      </c>
      <c r="E24" s="43" t="s">
        <v>665</v>
      </c>
      <c r="F24" s="43"/>
      <c r="G24" s="43"/>
      <c r="I24" s="10">
        <f>COUNTIF($D:$D,D24)</f>
        <v>1</v>
      </c>
      <c r="K24" s="10" t="str">
        <f t="shared" si="1"/>
        <v>mushroom,,</v>
      </c>
      <c r="L24" s="10">
        <f>COUNTIF($K:$K,K24)</f>
        <v>1</v>
      </c>
    </row>
    <row r="25" spans="3:12" ht="21">
      <c r="C25" s="42">
        <v>41671</v>
      </c>
      <c r="D25" s="43" t="s">
        <v>666</v>
      </c>
      <c r="E25" s="43" t="s">
        <v>89</v>
      </c>
      <c r="F25" s="43" t="s">
        <v>36</v>
      </c>
      <c r="G25" s="43"/>
      <c r="I25" s="10">
        <f>COUNTIF($D:$D,D25)</f>
        <v>1</v>
      </c>
      <c r="K25" s="10" t="str">
        <f t="shared" si="1"/>
        <v>steak,garlic,</v>
      </c>
      <c r="L25" s="10">
        <f>COUNTIF($K:$K,K25)</f>
        <v>1</v>
      </c>
    </row>
    <row r="26" spans="3:12" ht="21">
      <c r="C26" s="42">
        <v>41671</v>
      </c>
      <c r="D26" s="43" t="s">
        <v>667</v>
      </c>
      <c r="E26" s="43" t="s">
        <v>69</v>
      </c>
      <c r="F26" s="43" t="s">
        <v>68</v>
      </c>
      <c r="G26" s="43" t="s">
        <v>668</v>
      </c>
      <c r="I26" s="10">
        <f>COUNTIF($D:$D,D26)</f>
        <v>1</v>
      </c>
      <c r="K26" s="10" t="str">
        <f t="shared" si="1"/>
        <v>ham,pork,swiss</v>
      </c>
      <c r="L26" s="10">
        <f>COUNTIF($K:$K,K26)</f>
        <v>1</v>
      </c>
    </row>
    <row r="27" spans="3:12" ht="21">
      <c r="C27" s="42">
        <v>41671</v>
      </c>
      <c r="D27" s="43" t="s">
        <v>669</v>
      </c>
      <c r="E27" s="43" t="s">
        <v>24</v>
      </c>
      <c r="F27" s="43" t="s">
        <v>670</v>
      </c>
      <c r="G27" s="43" t="s">
        <v>671</v>
      </c>
      <c r="I27" s="10">
        <f>COUNTIF($D:$D,D27)</f>
        <v>1</v>
      </c>
      <c r="K27" s="10" t="str">
        <f t="shared" si="1"/>
        <v>chicken,peanut,red pepper</v>
      </c>
      <c r="L27" s="10">
        <f>COUNTIF($K:$K,K27)</f>
        <v>1</v>
      </c>
    </row>
    <row r="28" spans="3:12" ht="21">
      <c r="C28" s="44">
        <v>41677</v>
      </c>
      <c r="D28" s="45" t="s">
        <v>672</v>
      </c>
      <c r="E28" s="45" t="s">
        <v>673</v>
      </c>
      <c r="F28" s="45"/>
      <c r="G28" s="45"/>
      <c r="I28" s="10">
        <f>COUNTIF($D:$D,D28)</f>
        <v>1</v>
      </c>
      <c r="K28" s="10" t="str">
        <f aca="true" t="shared" si="2" ref="K28:K33">E28&amp;","&amp;F28&amp;","&amp;G28</f>
        <v>hummus,,</v>
      </c>
      <c r="L28" s="10">
        <f>COUNTIF($K:$K,K28)</f>
        <v>1</v>
      </c>
    </row>
    <row r="29" spans="3:12" ht="21">
      <c r="C29" s="44">
        <v>41677</v>
      </c>
      <c r="D29" s="45" t="s">
        <v>674</v>
      </c>
      <c r="E29" s="45" t="s">
        <v>186</v>
      </c>
      <c r="F29" s="45"/>
      <c r="G29" s="45"/>
      <c r="I29" s="10">
        <f>COUNTIF($D:$D,D29)</f>
        <v>1</v>
      </c>
      <c r="K29" s="10" t="str">
        <f t="shared" si="2"/>
        <v>collard greens,,</v>
      </c>
      <c r="L29" s="10">
        <f>COUNTIF($K:$K,K29)</f>
        <v>1</v>
      </c>
    </row>
    <row r="30" spans="3:12" ht="21">
      <c r="C30" s="44">
        <v>41677</v>
      </c>
      <c r="D30" s="45" t="s">
        <v>675</v>
      </c>
      <c r="E30" s="45" t="s">
        <v>230</v>
      </c>
      <c r="F30" s="45"/>
      <c r="G30" s="45"/>
      <c r="I30" s="10">
        <f>COUNTIF($D:$D,D30)</f>
        <v>1</v>
      </c>
      <c r="K30" s="10" t="str">
        <f t="shared" si="2"/>
        <v>fortune cookie,,</v>
      </c>
      <c r="L30" s="10">
        <f>COUNTIF($K:$K,K30)</f>
        <v>1</v>
      </c>
    </row>
    <row r="31" spans="3:12" ht="21">
      <c r="C31" s="46">
        <v>41684</v>
      </c>
      <c r="D31" s="47" t="s">
        <v>676</v>
      </c>
      <c r="E31" s="47" t="s">
        <v>614</v>
      </c>
      <c r="F31" s="47"/>
      <c r="G31" s="47"/>
      <c r="I31" s="10">
        <f>COUNTIF($D:$D,D31)</f>
        <v>1</v>
      </c>
      <c r="K31" s="10" t="str">
        <f t="shared" si="2"/>
        <v>meatloaf,,</v>
      </c>
      <c r="L31" s="10">
        <f>COUNTIF($K:$K,K31)</f>
        <v>1</v>
      </c>
    </row>
    <row r="32" spans="3:12" ht="21">
      <c r="C32" s="46">
        <v>41684</v>
      </c>
      <c r="D32" s="47" t="s">
        <v>677</v>
      </c>
      <c r="E32" s="47" t="s">
        <v>678</v>
      </c>
      <c r="F32" s="47"/>
      <c r="G32" s="47"/>
      <c r="I32" s="10">
        <f>COUNTIF($D:$D,D32)</f>
        <v>1</v>
      </c>
      <c r="K32" s="10" t="str">
        <f t="shared" si="2"/>
        <v>chili,,</v>
      </c>
      <c r="L32" s="10">
        <f>COUNTIF($K:$K,K32)</f>
        <v>1</v>
      </c>
    </row>
    <row r="33" spans="3:12" ht="21">
      <c r="C33" s="46">
        <v>41684</v>
      </c>
      <c r="D33" s="47" t="s">
        <v>679</v>
      </c>
      <c r="E33" s="47" t="s">
        <v>114</v>
      </c>
      <c r="F33" s="47" t="s">
        <v>680</v>
      </c>
      <c r="G33" s="47"/>
      <c r="I33" s="10">
        <f>COUNTIF($D:$D,D33)</f>
        <v>1</v>
      </c>
      <c r="K33" s="10" t="str">
        <f t="shared" si="2"/>
        <v>mango,jalapeno,</v>
      </c>
      <c r="L33" s="10">
        <f>COUNTIF($K:$K,K33)</f>
        <v>1</v>
      </c>
    </row>
    <row r="34" spans="3:9" ht="21">
      <c r="C34" s="33">
        <v>41693</v>
      </c>
      <c r="D34" s="34" t="s">
        <v>681</v>
      </c>
      <c r="E34" s="34" t="s">
        <v>682</v>
      </c>
      <c r="F34" s="34"/>
      <c r="G34" s="34"/>
      <c r="I34" s="10">
        <f>COUNTIF($D:$D,D34)</f>
        <v>1</v>
      </c>
    </row>
    <row r="35" spans="3:9" ht="21">
      <c r="C35" s="33">
        <v>41693</v>
      </c>
      <c r="D35" s="34" t="s">
        <v>683</v>
      </c>
      <c r="E35" s="34" t="s">
        <v>683</v>
      </c>
      <c r="F35" s="34"/>
      <c r="G35" s="34"/>
      <c r="I35" s="10">
        <f>COUNTIF($D:$D,D35)</f>
        <v>1</v>
      </c>
    </row>
    <row r="36" spans="3:7" ht="21">
      <c r="C36" s="28"/>
      <c r="D36" s="18"/>
      <c r="E36" s="18"/>
      <c r="F36" s="18"/>
      <c r="G36" s="18"/>
    </row>
    <row r="37" spans="3:7" ht="21">
      <c r="C37" s="28"/>
      <c r="D37" s="18"/>
      <c r="E37" s="18"/>
      <c r="F37" s="18"/>
      <c r="G37" s="18"/>
    </row>
    <row r="38" spans="3:7" ht="21">
      <c r="C38" s="28"/>
      <c r="D38" s="18"/>
      <c r="E38" s="18"/>
      <c r="F38" s="18"/>
      <c r="G38" s="18"/>
    </row>
    <row r="39" spans="3:7" ht="21">
      <c r="C39" s="28"/>
      <c r="D39" s="18"/>
      <c r="E39" s="18"/>
      <c r="F39" s="18"/>
      <c r="G39" s="18"/>
    </row>
    <row r="40" spans="3:7" ht="21">
      <c r="C40" s="28"/>
      <c r="D40" s="18"/>
      <c r="E40" s="18"/>
      <c r="F40" s="18"/>
      <c r="G40" s="18"/>
    </row>
    <row r="41" spans="3:7" ht="21">
      <c r="C41" s="28"/>
      <c r="D41" s="18"/>
      <c r="E41" s="18"/>
      <c r="F41" s="18"/>
      <c r="G41" s="18"/>
    </row>
    <row r="42" spans="3:7" ht="21">
      <c r="C42" s="28"/>
      <c r="D42" s="18"/>
      <c r="E42" s="18"/>
      <c r="F42" s="18"/>
      <c r="G42" s="18"/>
    </row>
    <row r="43" spans="3:7" ht="21">
      <c r="C43" s="28"/>
      <c r="D43" s="18"/>
      <c r="E43" s="18"/>
      <c r="F43" s="18"/>
      <c r="G43" s="18"/>
    </row>
    <row r="44" spans="3:7" ht="21">
      <c r="C44" s="28"/>
      <c r="D44" s="18"/>
      <c r="E44" s="18"/>
      <c r="F44" s="18"/>
      <c r="G44" s="18"/>
    </row>
    <row r="45" spans="3:7" ht="21">
      <c r="C45" s="28"/>
      <c r="D45" s="18"/>
      <c r="E45" s="18"/>
      <c r="F45" s="18"/>
      <c r="G45" s="18"/>
    </row>
    <row r="46" spans="3:7" ht="21">
      <c r="C46" s="28"/>
      <c r="D46" s="18"/>
      <c r="E46" s="18"/>
      <c r="F46" s="18"/>
      <c r="G46" s="18"/>
    </row>
    <row r="47" spans="3:7" ht="21">
      <c r="C47" s="28"/>
      <c r="D47" s="18"/>
      <c r="E47" s="18"/>
      <c r="F47" s="18"/>
      <c r="G47" s="18"/>
    </row>
    <row r="48" spans="3:7" ht="21">
      <c r="C48" s="28"/>
      <c r="D48" s="18"/>
      <c r="E48" s="18"/>
      <c r="F48" s="18"/>
      <c r="G48" s="18"/>
    </row>
    <row r="49" spans="3:7" ht="21">
      <c r="C49" s="28"/>
      <c r="D49" s="18"/>
      <c r="E49" s="18"/>
      <c r="F49" s="18"/>
      <c r="G49" s="18"/>
    </row>
    <row r="50" spans="3:7" ht="21">
      <c r="C50" s="28"/>
      <c r="D50" s="18"/>
      <c r="E50" s="18"/>
      <c r="F50" s="18"/>
      <c r="G50" s="18"/>
    </row>
    <row r="51" spans="3:7" ht="21">
      <c r="C51" s="28"/>
      <c r="D51" s="18"/>
      <c r="E51" s="18"/>
      <c r="F51" s="18"/>
      <c r="G51" s="18"/>
    </row>
    <row r="52" spans="3:7" ht="21">
      <c r="C52" s="28"/>
      <c r="D52" s="18"/>
      <c r="E52" s="18"/>
      <c r="F52" s="18"/>
      <c r="G52" s="18"/>
    </row>
    <row r="53" spans="3:7" ht="21">
      <c r="C53" s="28"/>
      <c r="D53" s="18"/>
      <c r="E53" s="18"/>
      <c r="F53" s="18"/>
      <c r="G53" s="18"/>
    </row>
    <row r="54" spans="3:7" ht="21">
      <c r="C54" s="28"/>
      <c r="D54" s="18"/>
      <c r="E54" s="18"/>
      <c r="F54" s="18"/>
      <c r="G54" s="18"/>
    </row>
    <row r="55" spans="3:7" ht="21">
      <c r="C55" s="28"/>
      <c r="D55" s="18"/>
      <c r="E55" s="18"/>
      <c r="F55" s="18"/>
      <c r="G55" s="18"/>
    </row>
    <row r="56" spans="3:7" ht="21">
      <c r="C56" s="28"/>
      <c r="D56" s="18"/>
      <c r="E56" s="18"/>
      <c r="F56" s="18"/>
      <c r="G56" s="18"/>
    </row>
    <row r="57" spans="3:7" ht="21">
      <c r="C57" s="28"/>
      <c r="D57" s="18"/>
      <c r="E57" s="18"/>
      <c r="F57" s="18"/>
      <c r="G57" s="18"/>
    </row>
    <row r="58" spans="3:7" ht="21">
      <c r="C58" s="28"/>
      <c r="D58" s="18"/>
      <c r="E58" s="18"/>
      <c r="F58" s="18"/>
      <c r="G58" s="18"/>
    </row>
    <row r="59" spans="3:7" ht="21">
      <c r="C59" s="28"/>
      <c r="D59" s="18"/>
      <c r="E59" s="18"/>
      <c r="F59" s="18"/>
      <c r="G59" s="18"/>
    </row>
    <row r="60" spans="3:7" ht="21">
      <c r="C60" s="28"/>
      <c r="D60" s="18"/>
      <c r="E60" s="18"/>
      <c r="F60" s="18"/>
      <c r="G60" s="18"/>
    </row>
    <row r="61" spans="3:7" ht="21">
      <c r="C61" s="28"/>
      <c r="D61" s="18"/>
      <c r="E61" s="18"/>
      <c r="F61" s="18"/>
      <c r="G61" s="18"/>
    </row>
    <row r="62" spans="3:7" ht="21">
      <c r="C62" s="28"/>
      <c r="D62" s="18"/>
      <c r="E62" s="18"/>
      <c r="F62" s="18"/>
      <c r="G62" s="18"/>
    </row>
    <row r="63" spans="3:7" ht="21">
      <c r="C63" s="28"/>
      <c r="D63" s="18"/>
      <c r="E63" s="18"/>
      <c r="F63" s="18"/>
      <c r="G63" s="18"/>
    </row>
    <row r="64" spans="3:7" ht="21">
      <c r="C64" s="28"/>
      <c r="D64" s="18"/>
      <c r="E64" s="18"/>
      <c r="F64" s="18"/>
      <c r="G64" s="18"/>
    </row>
    <row r="65" spans="3:7" ht="21">
      <c r="C65" s="28"/>
      <c r="D65" s="18"/>
      <c r="E65" s="18"/>
      <c r="F65" s="18"/>
      <c r="G65" s="18"/>
    </row>
    <row r="66" spans="3:7" ht="21">
      <c r="C66" s="28"/>
      <c r="D66" s="18"/>
      <c r="E66" s="18"/>
      <c r="F66" s="18"/>
      <c r="G66" s="18"/>
    </row>
    <row r="67" spans="3:7" ht="21">
      <c r="C67" s="28"/>
      <c r="D67" s="18"/>
      <c r="E67" s="18"/>
      <c r="F67" s="18"/>
      <c r="G67" s="18"/>
    </row>
    <row r="68" spans="3:7" ht="21">
      <c r="C68" s="28"/>
      <c r="D68" s="18"/>
      <c r="E68" s="18"/>
      <c r="F68" s="18"/>
      <c r="G68" s="18"/>
    </row>
    <row r="69" spans="3:7" ht="21">
      <c r="C69" s="28"/>
      <c r="D69" s="18"/>
      <c r="E69" s="18"/>
      <c r="F69" s="18"/>
      <c r="G69" s="18"/>
    </row>
    <row r="70" spans="3:7" ht="21">
      <c r="C70" s="28"/>
      <c r="D70" s="29"/>
      <c r="E70" s="29"/>
      <c r="F70" s="18"/>
      <c r="G70" s="18"/>
    </row>
    <row r="71" spans="3:12" s="18" customFormat="1" ht="21">
      <c r="C71" s="28"/>
      <c r="I71" s="10"/>
      <c r="K71" s="10"/>
      <c r="L71" s="10"/>
    </row>
    <row r="72" spans="3:7" ht="21">
      <c r="C72" s="28"/>
      <c r="D72" s="18"/>
      <c r="E72" s="18"/>
      <c r="F72" s="18"/>
      <c r="G72" s="18"/>
    </row>
    <row r="73" spans="3:7" ht="21">
      <c r="C73" s="28"/>
      <c r="D73" s="18"/>
      <c r="E73" s="18"/>
      <c r="F73" s="18"/>
      <c r="G73" s="18"/>
    </row>
    <row r="74" spans="3:7" ht="21">
      <c r="C74" s="28"/>
      <c r="D74" s="18"/>
      <c r="E74" s="18"/>
      <c r="F74" s="18"/>
      <c r="G74" s="18"/>
    </row>
    <row r="75" spans="3:7" ht="21">
      <c r="C75" s="28"/>
      <c r="D75" s="18"/>
      <c r="E75" s="18"/>
      <c r="F75" s="18"/>
      <c r="G75" s="18"/>
    </row>
    <row r="76" spans="3:7" ht="21">
      <c r="C76" s="28"/>
      <c r="D76" s="18"/>
      <c r="E76" s="18"/>
      <c r="F76" s="18"/>
      <c r="G76" s="18"/>
    </row>
    <row r="77" spans="3:7" ht="21">
      <c r="C77" s="28"/>
      <c r="D77" s="18"/>
      <c r="E77" s="18"/>
      <c r="F77" s="18"/>
      <c r="G77" s="18"/>
    </row>
    <row r="78" spans="3:7" ht="21">
      <c r="C78" s="28"/>
      <c r="D78" s="18"/>
      <c r="E78" s="18"/>
      <c r="F78" s="18"/>
      <c r="G78" s="18"/>
    </row>
    <row r="79" spans="3:7" ht="21">
      <c r="C79" s="28"/>
      <c r="D79" s="18"/>
      <c r="E79" s="18"/>
      <c r="F79" s="18"/>
      <c r="G79" s="18"/>
    </row>
    <row r="80" spans="3:7" ht="21">
      <c r="C80" s="28"/>
      <c r="D80" s="18"/>
      <c r="E80" s="18"/>
      <c r="F80" s="18"/>
      <c r="G80" s="18"/>
    </row>
    <row r="81" spans="3:7" ht="21">
      <c r="C81" s="28"/>
      <c r="D81" s="18"/>
      <c r="E81" s="18"/>
      <c r="F81" s="18"/>
      <c r="G81" s="18"/>
    </row>
    <row r="82" spans="3:7" ht="21">
      <c r="C82" s="28"/>
      <c r="D82" s="18"/>
      <c r="E82" s="18"/>
      <c r="F82" s="18"/>
      <c r="G82" s="18"/>
    </row>
    <row r="83" spans="3:7" ht="21">
      <c r="C83" s="28"/>
      <c r="D83" s="18"/>
      <c r="E83" s="18"/>
      <c r="F83" s="18"/>
      <c r="G83" s="18"/>
    </row>
    <row r="84" spans="3:7" ht="21">
      <c r="C84" s="28"/>
      <c r="D84" s="18"/>
      <c r="E84" s="18"/>
      <c r="F84" s="18"/>
      <c r="G84" s="18"/>
    </row>
    <row r="85" spans="3:7" ht="21">
      <c r="C85" s="28"/>
      <c r="D85" s="18"/>
      <c r="E85" s="18"/>
      <c r="F85" s="18"/>
      <c r="G85" s="18"/>
    </row>
    <row r="86" spans="3:7" ht="21">
      <c r="C86" s="28"/>
      <c r="D86" s="18"/>
      <c r="E86" s="18"/>
      <c r="F86" s="18"/>
      <c r="G86" s="18"/>
    </row>
    <row r="87" spans="3:7" ht="21">
      <c r="C87" s="28"/>
      <c r="D87" s="18"/>
      <c r="E87" s="18"/>
      <c r="F87" s="18"/>
      <c r="G87" s="18"/>
    </row>
    <row r="88" spans="3:7" ht="21">
      <c r="C88" s="28"/>
      <c r="D88" s="18"/>
      <c r="E88" s="18"/>
      <c r="F88" s="18"/>
      <c r="G88" s="18"/>
    </row>
    <row r="89" spans="3:7" ht="21">
      <c r="C89" s="28"/>
      <c r="D89" s="18"/>
      <c r="E89" s="18"/>
      <c r="F89" s="18"/>
      <c r="G89" s="18"/>
    </row>
    <row r="90" spans="3:7" ht="21">
      <c r="C90" s="28"/>
      <c r="D90" s="18"/>
      <c r="E90" s="18"/>
      <c r="F90" s="18"/>
      <c r="G90" s="18"/>
    </row>
    <row r="91" spans="3:7" ht="21">
      <c r="C91" s="28"/>
      <c r="D91" s="18"/>
      <c r="E91" s="18"/>
      <c r="F91" s="18"/>
      <c r="G91" s="18"/>
    </row>
    <row r="92" spans="3:7" ht="21">
      <c r="C92" s="28"/>
      <c r="D92" s="18"/>
      <c r="E92" s="18"/>
      <c r="F92" s="18"/>
      <c r="G92" s="18"/>
    </row>
    <row r="93" spans="3:7" ht="21">
      <c r="C93" s="28"/>
      <c r="D93" s="18"/>
      <c r="E93" s="18"/>
      <c r="F93" s="18"/>
      <c r="G93" s="18"/>
    </row>
    <row r="94" spans="3:7" ht="21">
      <c r="C94" s="28"/>
      <c r="D94" s="18"/>
      <c r="E94" s="18"/>
      <c r="F94" s="18"/>
      <c r="G94" s="18"/>
    </row>
    <row r="95" spans="3:7" ht="21">
      <c r="C95" s="28"/>
      <c r="D95" s="18"/>
      <c r="E95" s="18"/>
      <c r="F95" s="18"/>
      <c r="G95" s="18"/>
    </row>
    <row r="96" spans="3:7" ht="21">
      <c r="C96" s="28"/>
      <c r="D96" s="18"/>
      <c r="E96" s="18"/>
      <c r="F96" s="18"/>
      <c r="G96" s="18"/>
    </row>
    <row r="97" spans="3:7" ht="21">
      <c r="C97" s="28"/>
      <c r="D97" s="18"/>
      <c r="E97" s="18"/>
      <c r="F97" s="18"/>
      <c r="G97" s="18"/>
    </row>
    <row r="98" spans="3:7" ht="21">
      <c r="C98" s="28"/>
      <c r="D98" s="18"/>
      <c r="E98" s="18"/>
      <c r="F98" s="18"/>
      <c r="G98" s="18"/>
    </row>
    <row r="99" spans="3:7" ht="21">
      <c r="C99" s="28"/>
      <c r="D99" s="18"/>
      <c r="E99" s="18"/>
      <c r="F99" s="18"/>
      <c r="G99" s="18"/>
    </row>
    <row r="100" spans="3:7" ht="21">
      <c r="C100" s="28"/>
      <c r="D100" s="18"/>
      <c r="E100" s="18"/>
      <c r="F100" s="18"/>
      <c r="G100" s="18"/>
    </row>
    <row r="101" spans="3:7" ht="21">
      <c r="C101" s="28"/>
      <c r="D101" s="18"/>
      <c r="E101" s="18"/>
      <c r="F101" s="18"/>
      <c r="G101" s="18"/>
    </row>
    <row r="102" spans="3:7" ht="21">
      <c r="C102" s="28"/>
      <c r="D102" s="18"/>
      <c r="E102" s="18"/>
      <c r="F102" s="18"/>
      <c r="G102" s="18"/>
    </row>
    <row r="103" spans="3:7" ht="21">
      <c r="C103" s="28"/>
      <c r="D103" s="18"/>
      <c r="E103" s="18"/>
      <c r="F103" s="18"/>
      <c r="G103" s="18"/>
    </row>
    <row r="104" spans="3:7" ht="21">
      <c r="C104" s="28"/>
      <c r="D104" s="18"/>
      <c r="E104" s="18"/>
      <c r="F104" s="18"/>
      <c r="G104" s="18"/>
    </row>
    <row r="105" spans="3:7" ht="21">
      <c r="C105" s="28"/>
      <c r="D105" s="18"/>
      <c r="E105" s="18"/>
      <c r="F105" s="18"/>
      <c r="G105" s="18"/>
    </row>
    <row r="106" spans="3:7" ht="21">
      <c r="C106" s="28"/>
      <c r="D106" s="18"/>
      <c r="E106" s="18"/>
      <c r="F106" s="18"/>
      <c r="G106" s="18"/>
    </row>
    <row r="107" spans="3:7" ht="21">
      <c r="C107" s="28"/>
      <c r="D107" s="18"/>
      <c r="E107" s="18"/>
      <c r="F107" s="18"/>
      <c r="G107" s="18"/>
    </row>
    <row r="108" spans="3:7" ht="21">
      <c r="C108" s="28"/>
      <c r="D108" s="18"/>
      <c r="E108" s="18"/>
      <c r="F108" s="18"/>
      <c r="G108" s="18"/>
    </row>
    <row r="109" spans="3:7" ht="21">
      <c r="C109" s="28"/>
      <c r="D109" s="18"/>
      <c r="E109" s="18"/>
      <c r="F109" s="18"/>
      <c r="G109" s="18"/>
    </row>
    <row r="110" spans="3:7" ht="21">
      <c r="C110" s="28"/>
      <c r="D110" s="18"/>
      <c r="E110" s="18"/>
      <c r="F110" s="18"/>
      <c r="G110" s="18"/>
    </row>
    <row r="111" spans="3:7" ht="21">
      <c r="C111" s="28"/>
      <c r="D111" s="18"/>
      <c r="E111" s="18"/>
      <c r="F111" s="18"/>
      <c r="G111" s="18"/>
    </row>
    <row r="112" spans="3:7" ht="21">
      <c r="C112" s="28"/>
      <c r="D112" s="18"/>
      <c r="E112" s="18"/>
      <c r="F112" s="18"/>
      <c r="G112" s="18"/>
    </row>
    <row r="113" spans="3:7" ht="21">
      <c r="C113" s="28"/>
      <c r="D113" s="18"/>
      <c r="E113" s="18"/>
      <c r="F113" s="18"/>
      <c r="G113" s="18"/>
    </row>
    <row r="114" spans="3:7" ht="21">
      <c r="C114" s="28"/>
      <c r="D114" s="18"/>
      <c r="E114" s="18"/>
      <c r="F114" s="18"/>
      <c r="G114" s="18"/>
    </row>
    <row r="115" spans="3:7" ht="21">
      <c r="C115" s="28"/>
      <c r="D115" s="18"/>
      <c r="E115" s="18"/>
      <c r="F115" s="18"/>
      <c r="G115" s="18"/>
    </row>
    <row r="116" spans="3:7" ht="21">
      <c r="C116" s="28"/>
      <c r="D116" s="18"/>
      <c r="E116" s="18"/>
      <c r="F116" s="18"/>
      <c r="G116" s="18"/>
    </row>
    <row r="117" spans="3:7" ht="21">
      <c r="C117" s="28"/>
      <c r="D117" s="18"/>
      <c r="E117" s="18"/>
      <c r="F117" s="18"/>
      <c r="G117" s="18"/>
    </row>
    <row r="118" spans="3:7" ht="21">
      <c r="C118" s="28"/>
      <c r="D118" s="18"/>
      <c r="E118" s="18"/>
      <c r="F118" s="18"/>
      <c r="G118" s="18"/>
    </row>
    <row r="119" spans="3:7" ht="21">
      <c r="C119" s="28"/>
      <c r="D119" s="18"/>
      <c r="E119" s="18"/>
      <c r="F119" s="18"/>
      <c r="G119" s="18"/>
    </row>
    <row r="120" spans="3:7" ht="21">
      <c r="C120" s="28"/>
      <c r="D120" s="18"/>
      <c r="E120" s="18"/>
      <c r="F120" s="18"/>
      <c r="G120" s="18"/>
    </row>
    <row r="121" spans="3:7" ht="21">
      <c r="C121" s="28"/>
      <c r="D121" s="18"/>
      <c r="E121" s="18"/>
      <c r="F121" s="18"/>
      <c r="G121" s="18"/>
    </row>
    <row r="122" spans="3:7" ht="21">
      <c r="C122" s="28"/>
      <c r="D122" s="18"/>
      <c r="E122" s="18"/>
      <c r="F122" s="18"/>
      <c r="G122" s="18"/>
    </row>
    <row r="123" spans="3:7" ht="21">
      <c r="C123" s="28"/>
      <c r="D123" s="18"/>
      <c r="E123" s="18"/>
      <c r="F123" s="18"/>
      <c r="G123" s="18"/>
    </row>
    <row r="124" spans="3:7" ht="21">
      <c r="C124" s="28"/>
      <c r="D124" s="18"/>
      <c r="E124" s="18"/>
      <c r="F124" s="18"/>
      <c r="G124" s="18"/>
    </row>
    <row r="125" spans="3:7" ht="21">
      <c r="C125" s="28"/>
      <c r="D125" s="18"/>
      <c r="E125" s="18"/>
      <c r="F125" s="18"/>
      <c r="G125" s="18"/>
    </row>
    <row r="126" spans="3:7" ht="21">
      <c r="C126" s="28"/>
      <c r="D126" s="18"/>
      <c r="E126" s="18"/>
      <c r="F126" s="18"/>
      <c r="G126" s="18"/>
    </row>
    <row r="127" spans="3:7" ht="21">
      <c r="C127" s="28"/>
      <c r="D127" s="18"/>
      <c r="E127" s="18"/>
      <c r="F127" s="18"/>
      <c r="G127" s="18"/>
    </row>
    <row r="128" spans="3:7" ht="21">
      <c r="C128" s="28"/>
      <c r="D128" s="18"/>
      <c r="E128" s="18"/>
      <c r="F128" s="18"/>
      <c r="G128" s="18"/>
    </row>
    <row r="129" spans="3:7" ht="21">
      <c r="C129" s="28"/>
      <c r="D129" s="18"/>
      <c r="E129" s="18"/>
      <c r="F129" s="18"/>
      <c r="G129" s="18"/>
    </row>
    <row r="130" spans="3:7" ht="21">
      <c r="C130" s="28"/>
      <c r="D130" s="18"/>
      <c r="E130" s="18"/>
      <c r="F130" s="18"/>
      <c r="G130" s="18"/>
    </row>
    <row r="131" spans="3:7" ht="21">
      <c r="C131" s="28"/>
      <c r="D131" s="18"/>
      <c r="E131" s="18"/>
      <c r="F131" s="18"/>
      <c r="G131" s="18"/>
    </row>
    <row r="132" spans="3:7" ht="21">
      <c r="C132" s="28"/>
      <c r="D132" s="18"/>
      <c r="E132" s="18"/>
      <c r="F132" s="18"/>
      <c r="G132" s="18"/>
    </row>
    <row r="133" spans="3:7" ht="21">
      <c r="C133" s="28"/>
      <c r="D133" s="18"/>
      <c r="E133" s="18"/>
      <c r="F133" s="18"/>
      <c r="G133" s="18"/>
    </row>
    <row r="134" spans="3:7" ht="21">
      <c r="C134" s="28"/>
      <c r="D134" s="18"/>
      <c r="E134" s="18"/>
      <c r="F134" s="18"/>
      <c r="G134" s="18"/>
    </row>
    <row r="135" spans="3:7" ht="21">
      <c r="C135" s="28"/>
      <c r="D135" s="18"/>
      <c r="E135" s="18"/>
      <c r="F135" s="18"/>
      <c r="G135" s="18"/>
    </row>
    <row r="136" spans="3:7" ht="21">
      <c r="C136" s="28"/>
      <c r="D136" s="18"/>
      <c r="E136" s="18"/>
      <c r="F136" s="18"/>
      <c r="G136" s="18"/>
    </row>
    <row r="137" spans="3:7" ht="21">
      <c r="C137" s="28"/>
      <c r="D137" s="18"/>
      <c r="E137" s="18"/>
      <c r="F137" s="18"/>
      <c r="G137" s="18"/>
    </row>
    <row r="138" spans="3:7" ht="21">
      <c r="C138" s="28"/>
      <c r="D138" s="18"/>
      <c r="E138" s="18"/>
      <c r="F138" s="18"/>
      <c r="G138" s="18"/>
    </row>
    <row r="139" spans="3:7" ht="21">
      <c r="C139" s="28"/>
      <c r="D139" s="18"/>
      <c r="E139" s="18"/>
      <c r="F139" s="18"/>
      <c r="G139" s="18"/>
    </row>
    <row r="140" spans="3:7" ht="21">
      <c r="C140" s="28"/>
      <c r="D140" s="18"/>
      <c r="E140" s="18"/>
      <c r="F140" s="18"/>
      <c r="G140" s="18"/>
    </row>
    <row r="141" spans="3:7" ht="21">
      <c r="C141" s="28"/>
      <c r="D141" s="18"/>
      <c r="E141" s="18"/>
      <c r="F141" s="18"/>
      <c r="G141" s="18"/>
    </row>
    <row r="142" spans="3:7" ht="21">
      <c r="C142" s="28"/>
      <c r="D142" s="18"/>
      <c r="E142" s="18"/>
      <c r="F142" s="18"/>
      <c r="G142" s="18"/>
    </row>
    <row r="143" spans="3:7" ht="21">
      <c r="C143" s="28"/>
      <c r="D143" s="18"/>
      <c r="E143" s="18"/>
      <c r="F143" s="18"/>
      <c r="G143" s="18"/>
    </row>
    <row r="144" spans="3:7" ht="21">
      <c r="C144" s="28"/>
      <c r="D144" s="18"/>
      <c r="E144" s="18"/>
      <c r="F144" s="18"/>
      <c r="G144" s="18"/>
    </row>
    <row r="145" spans="3:7" ht="21">
      <c r="C145" s="28"/>
      <c r="D145" s="18"/>
      <c r="E145" s="18"/>
      <c r="F145" s="18"/>
      <c r="G145" s="18"/>
    </row>
    <row r="146" spans="3:7" ht="21">
      <c r="C146" s="28"/>
      <c r="D146" s="18"/>
      <c r="E146" s="18"/>
      <c r="F146" s="18"/>
      <c r="G146" s="18"/>
    </row>
    <row r="147" spans="3:7" ht="21">
      <c r="C147" s="28"/>
      <c r="D147" s="18"/>
      <c r="E147" s="18"/>
      <c r="F147" s="18"/>
      <c r="G147" s="18"/>
    </row>
    <row r="148" spans="3:7" ht="21">
      <c r="C148" s="28"/>
      <c r="D148" s="18"/>
      <c r="E148" s="18"/>
      <c r="F148" s="18"/>
      <c r="G148" s="18"/>
    </row>
    <row r="149" spans="3:7" ht="21">
      <c r="C149" s="28"/>
      <c r="D149" s="18"/>
      <c r="E149" s="18"/>
      <c r="F149" s="18"/>
      <c r="G149" s="18"/>
    </row>
    <row r="150" spans="3:7" ht="21">
      <c r="C150" s="28"/>
      <c r="D150" s="18"/>
      <c r="E150" s="18"/>
      <c r="F150" s="18"/>
      <c r="G150" s="18"/>
    </row>
    <row r="151" spans="3:7" ht="21">
      <c r="C151" s="28"/>
      <c r="D151" s="18"/>
      <c r="E151" s="18"/>
      <c r="F151" s="18"/>
      <c r="G151" s="18"/>
    </row>
    <row r="152" spans="3:7" ht="21">
      <c r="C152" s="28"/>
      <c r="D152" s="18"/>
      <c r="E152" s="18"/>
      <c r="F152" s="18"/>
      <c r="G152" s="18"/>
    </row>
    <row r="153" spans="3:7" ht="21">
      <c r="C153" s="28"/>
      <c r="D153" s="18"/>
      <c r="E153" s="18"/>
      <c r="F153" s="18"/>
      <c r="G153" s="18"/>
    </row>
    <row r="154" spans="3:7" ht="21">
      <c r="C154" s="28"/>
      <c r="D154" s="18"/>
      <c r="E154" s="18"/>
      <c r="F154" s="18"/>
      <c r="G154" s="18"/>
    </row>
    <row r="155" spans="3:7" ht="21">
      <c r="C155" s="28"/>
      <c r="D155" s="18"/>
      <c r="E155" s="18"/>
      <c r="F155" s="18"/>
      <c r="G155" s="18"/>
    </row>
    <row r="156" spans="3:7" ht="21">
      <c r="C156" s="28"/>
      <c r="D156" s="18"/>
      <c r="E156" s="18"/>
      <c r="F156" s="18"/>
      <c r="G156" s="18"/>
    </row>
    <row r="157" spans="3:7" ht="21">
      <c r="C157" s="28"/>
      <c r="D157" s="18"/>
      <c r="E157" s="18"/>
      <c r="F157" s="18"/>
      <c r="G157" s="18"/>
    </row>
    <row r="158" spans="3:7" ht="21">
      <c r="C158" s="28"/>
      <c r="D158" s="18"/>
      <c r="E158" s="18"/>
      <c r="F158" s="18"/>
      <c r="G158" s="18"/>
    </row>
    <row r="159" spans="3:7" ht="21">
      <c r="C159" s="28"/>
      <c r="D159" s="18"/>
      <c r="E159" s="18"/>
      <c r="F159" s="18"/>
      <c r="G159" s="18"/>
    </row>
    <row r="160" spans="3:7" ht="21">
      <c r="C160" s="28"/>
      <c r="D160" s="18"/>
      <c r="E160" s="18"/>
      <c r="F160" s="18"/>
      <c r="G160" s="18"/>
    </row>
    <row r="161" spans="3:7" ht="21">
      <c r="C161" s="28"/>
      <c r="D161" s="18"/>
      <c r="E161" s="18"/>
      <c r="F161" s="18"/>
      <c r="G161" s="18"/>
    </row>
    <row r="162" spans="3:7" ht="21">
      <c r="C162" s="28"/>
      <c r="D162" s="18"/>
      <c r="E162" s="18"/>
      <c r="F162" s="18"/>
      <c r="G162" s="18"/>
    </row>
    <row r="163" spans="3:7" ht="21">
      <c r="C163" s="28"/>
      <c r="D163" s="18"/>
      <c r="E163" s="18"/>
      <c r="F163" s="18"/>
      <c r="G163" s="18"/>
    </row>
    <row r="164" spans="3:7" ht="21">
      <c r="C164" s="28"/>
      <c r="D164" s="18"/>
      <c r="E164" s="18"/>
      <c r="F164" s="18"/>
      <c r="G164" s="18"/>
    </row>
    <row r="165" spans="3:7" ht="21">
      <c r="C165" s="28"/>
      <c r="D165" s="18"/>
      <c r="E165" s="18"/>
      <c r="F165" s="18"/>
      <c r="G165" s="18"/>
    </row>
    <row r="166" spans="3:7" ht="21">
      <c r="C166" s="28"/>
      <c r="D166" s="18"/>
      <c r="E166" s="18"/>
      <c r="F166" s="18"/>
      <c r="G166" s="18"/>
    </row>
    <row r="167" spans="3:7" ht="21">
      <c r="C167" s="28"/>
      <c r="D167" s="18"/>
      <c r="E167" s="18"/>
      <c r="F167" s="18"/>
      <c r="G167" s="18"/>
    </row>
    <row r="168" spans="3:7" ht="21">
      <c r="C168" s="28"/>
      <c r="D168" s="18"/>
      <c r="E168" s="18"/>
      <c r="F168" s="18"/>
      <c r="G168" s="18"/>
    </row>
    <row r="169" spans="3:7" ht="21">
      <c r="C169" s="28"/>
      <c r="D169" s="18"/>
      <c r="E169" s="18"/>
      <c r="F169" s="18"/>
      <c r="G169" s="18"/>
    </row>
    <row r="170" spans="3:7" ht="21">
      <c r="C170" s="28"/>
      <c r="D170" s="18"/>
      <c r="E170" s="18"/>
      <c r="F170" s="18"/>
      <c r="G170" s="18"/>
    </row>
    <row r="171" spans="3:7" ht="21">
      <c r="C171" s="28"/>
      <c r="D171" s="18"/>
      <c r="E171" s="18"/>
      <c r="F171" s="18"/>
      <c r="G171" s="18"/>
    </row>
    <row r="172" spans="3:7" ht="21">
      <c r="C172" s="28"/>
      <c r="D172" s="18"/>
      <c r="E172" s="18"/>
      <c r="F172" s="18"/>
      <c r="G172" s="18"/>
    </row>
    <row r="173" spans="3:7" ht="21">
      <c r="C173" s="28"/>
      <c r="D173" s="18"/>
      <c r="E173" s="18"/>
      <c r="F173" s="18"/>
      <c r="G173" s="18"/>
    </row>
    <row r="174" spans="3:7" ht="21">
      <c r="C174" s="28"/>
      <c r="D174" s="18"/>
      <c r="E174" s="18"/>
      <c r="F174" s="18"/>
      <c r="G174" s="18"/>
    </row>
    <row r="175" spans="3:7" ht="21">
      <c r="C175" s="28"/>
      <c r="D175" s="18"/>
      <c r="E175" s="18"/>
      <c r="F175" s="18"/>
      <c r="G175" s="18"/>
    </row>
    <row r="176" spans="3:7" ht="21">
      <c r="C176" s="28"/>
      <c r="D176" s="18"/>
      <c r="E176" s="18"/>
      <c r="F176" s="18"/>
      <c r="G176" s="18"/>
    </row>
    <row r="177" spans="3:7" ht="21">
      <c r="C177" s="28"/>
      <c r="D177" s="18"/>
      <c r="E177" s="18"/>
      <c r="F177" s="18"/>
      <c r="G177" s="18"/>
    </row>
    <row r="178" spans="3:7" ht="21">
      <c r="C178" s="28"/>
      <c r="D178" s="18"/>
      <c r="E178" s="18"/>
      <c r="F178" s="18"/>
      <c r="G178" s="18"/>
    </row>
    <row r="179" spans="3:7" ht="21">
      <c r="C179" s="28"/>
      <c r="D179" s="18"/>
      <c r="E179" s="18"/>
      <c r="F179" s="18"/>
      <c r="G179" s="18"/>
    </row>
    <row r="180" spans="3:7" ht="21">
      <c r="C180" s="28"/>
      <c r="D180" s="18"/>
      <c r="E180" s="18"/>
      <c r="F180" s="18"/>
      <c r="G180" s="18"/>
    </row>
    <row r="181" spans="3:7" ht="21">
      <c r="C181" s="28"/>
      <c r="D181" s="18"/>
      <c r="E181" s="18"/>
      <c r="F181" s="18"/>
      <c r="G181" s="18"/>
    </row>
    <row r="182" spans="3:7" ht="21">
      <c r="C182" s="28"/>
      <c r="D182" s="18"/>
      <c r="E182" s="18"/>
      <c r="F182" s="18"/>
      <c r="G182" s="18"/>
    </row>
    <row r="183" spans="3:7" ht="21">
      <c r="C183" s="28"/>
      <c r="D183" s="18"/>
      <c r="E183" s="18"/>
      <c r="F183" s="18"/>
      <c r="G183" s="18"/>
    </row>
    <row r="184" spans="3:7" ht="21">
      <c r="C184" s="28"/>
      <c r="D184" s="18"/>
      <c r="E184" s="18"/>
      <c r="F184" s="18"/>
      <c r="G184" s="18"/>
    </row>
    <row r="185" spans="3:7" ht="21">
      <c r="C185" s="30"/>
      <c r="D185" s="18"/>
      <c r="E185" s="18"/>
      <c r="F185" s="18"/>
      <c r="G185" s="18"/>
    </row>
    <row r="186" spans="3:7" ht="21">
      <c r="C186" s="18"/>
      <c r="D186" s="18"/>
      <c r="E186" s="18"/>
      <c r="F186" s="18"/>
      <c r="G186" s="18"/>
    </row>
    <row r="187" spans="3:7" ht="21">
      <c r="C187" s="18"/>
      <c r="D187" s="18"/>
      <c r="E187" s="18"/>
      <c r="F187" s="18"/>
      <c r="G187" s="18"/>
    </row>
    <row r="188" spans="3:7" ht="21">
      <c r="C188" s="18"/>
      <c r="D188" s="18"/>
      <c r="E188" s="18"/>
      <c r="F188" s="18"/>
      <c r="G188" s="18"/>
    </row>
    <row r="189" spans="3:7" ht="21">
      <c r="C189" s="18"/>
      <c r="D189" s="18"/>
      <c r="E189" s="18"/>
      <c r="F189" s="18"/>
      <c r="G189" s="18"/>
    </row>
    <row r="65535" ht="21">
      <c r="C65535" s="27"/>
    </row>
  </sheetData>
  <sheetProtection/>
  <printOptions horizontalCentered="1" verticalCentered="1"/>
  <pageMargins left="0.75" right="0.59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4.421875" style="3" bestFit="1" customWidth="1"/>
    <col min="2" max="2" width="7.421875" style="2" bestFit="1" customWidth="1"/>
    <col min="3" max="6" width="12.00390625" style="2" bestFit="1" customWidth="1"/>
    <col min="7" max="7" width="34.7109375" style="2" bestFit="1" customWidth="1"/>
    <col min="8" max="8" width="4.00390625" style="2" customWidth="1"/>
    <col min="9" max="9" width="17.00390625" style="3" customWidth="1"/>
    <col min="10" max="10" width="7.421875" style="2" bestFit="1" customWidth="1"/>
    <col min="11" max="14" width="12.00390625" style="2" bestFit="1" customWidth="1"/>
    <col min="15" max="15" width="34.7109375" style="2" bestFit="1" customWidth="1"/>
    <col min="16" max="16384" width="9.140625" style="2" customWidth="1"/>
  </cols>
  <sheetData>
    <row r="1" spans="1:15" ht="12.75">
      <c r="A1" s="4" t="s">
        <v>7</v>
      </c>
      <c r="B1" s="6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4"/>
      <c r="J1" s="1"/>
      <c r="K1" s="1"/>
      <c r="L1" s="1"/>
      <c r="M1" s="1"/>
      <c r="N1" s="1"/>
      <c r="O1" s="1"/>
    </row>
    <row r="2" spans="1:9" ht="12.75">
      <c r="A2" s="8" t="s">
        <v>287</v>
      </c>
      <c r="B2" s="7">
        <v>1</v>
      </c>
      <c r="C2" s="2">
        <f>B2/SUM($B:$B)</f>
        <v>0.0016207455429497568</v>
      </c>
      <c r="D2" s="2">
        <v>0</v>
      </c>
      <c r="E2" s="2">
        <f aca="true" t="shared" si="0" ref="E2:E29">D2+C2</f>
        <v>0.0016207455429497568</v>
      </c>
      <c r="F2" s="2">
        <f ca="1">RAND()</f>
        <v>0.08676898828883495</v>
      </c>
      <c r="G2" s="2" t="str">
        <f>LOOKUP(F2,$D:$E,$A:$A)</f>
        <v>bittersweet chocolate</v>
      </c>
      <c r="I2" s="8"/>
    </row>
    <row r="3" spans="1:9" ht="12.75">
      <c r="A3" s="8" t="s">
        <v>272</v>
      </c>
      <c r="B3" s="7">
        <v>1</v>
      </c>
      <c r="C3" s="2">
        <f>B3/SUM($B:$B)</f>
        <v>0.0016207455429497568</v>
      </c>
      <c r="D3" s="2">
        <f aca="true" t="shared" si="1" ref="D3:D29">E2</f>
        <v>0.0016207455429497568</v>
      </c>
      <c r="E3" s="2">
        <f t="shared" si="0"/>
        <v>0.0032414910858995136</v>
      </c>
      <c r="F3" s="2">
        <f ca="1">RAND()</f>
        <v>0.30992095991451246</v>
      </c>
      <c r="G3" s="2" t="str">
        <f>LOOKUP(F3,$D:$E,$A:$A)</f>
        <v>dijon mustard</v>
      </c>
      <c r="I3" s="8"/>
    </row>
    <row r="4" spans="1:9" ht="12.75">
      <c r="A4" s="3" t="s">
        <v>516</v>
      </c>
      <c r="B4" s="7">
        <v>1</v>
      </c>
      <c r="C4" s="2">
        <f>B4/SUM($B:$B)</f>
        <v>0.0016207455429497568</v>
      </c>
      <c r="D4" s="2">
        <f t="shared" si="1"/>
        <v>0.0032414910858995136</v>
      </c>
      <c r="E4" s="2">
        <f t="shared" si="0"/>
        <v>0.00486223662884927</v>
      </c>
      <c r="F4" s="2">
        <f ca="1">RAND()</f>
        <v>0.3675857630886119</v>
      </c>
      <c r="G4" s="2" t="str">
        <f>LOOKUP(F4,$D:$E,$A:$A)</f>
        <v>fois gras</v>
      </c>
      <c r="I4" s="8"/>
    </row>
    <row r="5" spans="1:9" ht="12.75">
      <c r="A5" s="8" t="s">
        <v>237</v>
      </c>
      <c r="B5" s="7">
        <v>1</v>
      </c>
      <c r="C5" s="2">
        <f>B5/SUM($B:$B)</f>
        <v>0.0016207455429497568</v>
      </c>
      <c r="D5" s="2">
        <f t="shared" si="1"/>
        <v>0.00486223662884927</v>
      </c>
      <c r="E5" s="2">
        <f t="shared" si="0"/>
        <v>0.006482982171799027</v>
      </c>
      <c r="I5" s="8"/>
    </row>
    <row r="6" spans="1:5" ht="12.75">
      <c r="A6" s="3" t="s">
        <v>474</v>
      </c>
      <c r="B6" s="7">
        <v>1</v>
      </c>
      <c r="C6" s="2">
        <f>B6/SUM($B:$B)</f>
        <v>0.0016207455429497568</v>
      </c>
      <c r="D6" s="2">
        <f t="shared" si="1"/>
        <v>0.006482982171799027</v>
      </c>
      <c r="E6" s="2">
        <f t="shared" si="0"/>
        <v>0.008103727714748784</v>
      </c>
    </row>
    <row r="7" spans="1:9" ht="12.75">
      <c r="A7" s="8" t="s">
        <v>238</v>
      </c>
      <c r="B7" s="7">
        <v>1</v>
      </c>
      <c r="C7" s="2">
        <f>B7/SUM($B:$B)</f>
        <v>0.0016207455429497568</v>
      </c>
      <c r="D7" s="2">
        <f t="shared" si="1"/>
        <v>0.008103727714748784</v>
      </c>
      <c r="E7" s="2">
        <f t="shared" si="0"/>
        <v>0.00972447325769854</v>
      </c>
      <c r="I7" s="8"/>
    </row>
    <row r="8" spans="1:9" ht="12.75">
      <c r="A8" s="8" t="s">
        <v>210</v>
      </c>
      <c r="B8" s="7">
        <v>1</v>
      </c>
      <c r="C8" s="2">
        <f>B8/SUM($B:$B)</f>
        <v>0.0016207455429497568</v>
      </c>
      <c r="D8" s="2">
        <f t="shared" si="1"/>
        <v>0.00972447325769854</v>
      </c>
      <c r="E8" s="2">
        <f t="shared" si="0"/>
        <v>0.011345218800648297</v>
      </c>
      <c r="I8" s="8"/>
    </row>
    <row r="9" spans="1:9" ht="12.75">
      <c r="A9" s="8" t="s">
        <v>133</v>
      </c>
      <c r="B9" s="7">
        <v>1</v>
      </c>
      <c r="C9" s="2">
        <f>B9/SUM($B:$B)</f>
        <v>0.0016207455429497568</v>
      </c>
      <c r="D9" s="2">
        <f t="shared" si="1"/>
        <v>0.011345218800648297</v>
      </c>
      <c r="E9" s="2">
        <f t="shared" si="0"/>
        <v>0.012965964343598053</v>
      </c>
      <c r="I9" s="8"/>
    </row>
    <row r="10" spans="1:5" ht="12.75">
      <c r="A10" s="3" t="s">
        <v>437</v>
      </c>
      <c r="B10" s="7">
        <v>1</v>
      </c>
      <c r="C10" s="2">
        <f>B10/SUM($B:$B)</f>
        <v>0.0016207455429497568</v>
      </c>
      <c r="D10" s="2">
        <f t="shared" si="1"/>
        <v>0.012965964343598053</v>
      </c>
      <c r="E10" s="2">
        <f t="shared" si="0"/>
        <v>0.014586709886547809</v>
      </c>
    </row>
    <row r="11" spans="1:5" ht="12.75">
      <c r="A11" s="3" t="s">
        <v>581</v>
      </c>
      <c r="B11" s="7">
        <v>1</v>
      </c>
      <c r="C11" s="2">
        <f>B11/SUM($B:$B)</f>
        <v>0.0016207455429497568</v>
      </c>
      <c r="D11" s="2">
        <f t="shared" si="1"/>
        <v>0.014586709886547809</v>
      </c>
      <c r="E11" s="2">
        <f t="shared" si="0"/>
        <v>0.016207455429497565</v>
      </c>
    </row>
    <row r="12" spans="1:14" ht="12.75">
      <c r="A12" s="3" t="s">
        <v>502</v>
      </c>
      <c r="B12" s="7">
        <v>1</v>
      </c>
      <c r="C12" s="2">
        <f>B12/SUM($B:$B)</f>
        <v>0.0016207455429497568</v>
      </c>
      <c r="D12" s="2">
        <f t="shared" si="1"/>
        <v>0.016207455429497565</v>
      </c>
      <c r="E12" s="2">
        <f t="shared" si="0"/>
        <v>0.017828200972447323</v>
      </c>
      <c r="F12" s="3"/>
      <c r="N12" s="3"/>
    </row>
    <row r="13" spans="1:14" ht="12.75">
      <c r="A13" s="8" t="s">
        <v>294</v>
      </c>
      <c r="B13" s="7">
        <v>1</v>
      </c>
      <c r="C13" s="2">
        <f>B13/SUM($B:$B)</f>
        <v>0.0016207455429497568</v>
      </c>
      <c r="D13" s="2">
        <f t="shared" si="1"/>
        <v>0.017828200972447323</v>
      </c>
      <c r="E13" s="2">
        <f t="shared" si="0"/>
        <v>0.01944894651539708</v>
      </c>
      <c r="F13" s="3"/>
      <c r="I13" s="8"/>
      <c r="N13" s="3"/>
    </row>
    <row r="14" spans="1:14" ht="12.75">
      <c r="A14" s="8" t="s">
        <v>618</v>
      </c>
      <c r="B14" s="7">
        <v>1</v>
      </c>
      <c r="C14" s="2">
        <f>B14/SUM($B:$B)</f>
        <v>0.0016207455429497568</v>
      </c>
      <c r="D14" s="2">
        <f t="shared" si="1"/>
        <v>0.01944894651539708</v>
      </c>
      <c r="E14" s="2">
        <f t="shared" si="0"/>
        <v>0.02106969205834684</v>
      </c>
      <c r="F14" s="3"/>
      <c r="I14" s="8"/>
      <c r="N14" s="3"/>
    </row>
    <row r="15" spans="1:14" ht="12.75">
      <c r="A15" s="8" t="s">
        <v>145</v>
      </c>
      <c r="B15" s="7">
        <v>1</v>
      </c>
      <c r="C15" s="2">
        <f>B15/SUM($B:$B)</f>
        <v>0.0016207455429497568</v>
      </c>
      <c r="D15" s="2">
        <f t="shared" si="1"/>
        <v>0.02106969205834684</v>
      </c>
      <c r="E15" s="2">
        <f t="shared" si="0"/>
        <v>0.022690437601296597</v>
      </c>
      <c r="F15" s="3"/>
      <c r="I15" s="8"/>
      <c r="N15" s="3"/>
    </row>
    <row r="16" spans="1:14" ht="12.75">
      <c r="A16" s="8" t="s">
        <v>633</v>
      </c>
      <c r="B16" s="7">
        <v>1</v>
      </c>
      <c r="C16" s="2">
        <f>B16/SUM($B:$B)</f>
        <v>0.0016207455429497568</v>
      </c>
      <c r="D16" s="2">
        <f t="shared" si="1"/>
        <v>0.022690437601296597</v>
      </c>
      <c r="E16" s="2">
        <f t="shared" si="0"/>
        <v>0.024311183144246355</v>
      </c>
      <c r="F16" s="3"/>
      <c r="I16" s="8"/>
      <c r="N16" s="3"/>
    </row>
    <row r="17" spans="1:14" ht="12.75">
      <c r="A17" s="3" t="s">
        <v>334</v>
      </c>
      <c r="B17" s="7">
        <v>1</v>
      </c>
      <c r="C17" s="2">
        <f>B17/SUM($B:$B)</f>
        <v>0.0016207455429497568</v>
      </c>
      <c r="D17" s="2">
        <f t="shared" si="1"/>
        <v>0.024311183144246355</v>
      </c>
      <c r="E17" s="2">
        <f t="shared" si="0"/>
        <v>0.025931928687196112</v>
      </c>
      <c r="F17" s="3"/>
      <c r="N17" s="3"/>
    </row>
    <row r="18" spans="1:14" ht="12.75">
      <c r="A18" s="3" t="s">
        <v>557</v>
      </c>
      <c r="B18" s="7">
        <v>1</v>
      </c>
      <c r="C18" s="2">
        <f>B18/SUM($B:$B)</f>
        <v>0.0016207455429497568</v>
      </c>
      <c r="D18" s="2">
        <f t="shared" si="1"/>
        <v>0.025931928687196112</v>
      </c>
      <c r="E18" s="2">
        <f t="shared" si="0"/>
        <v>0.02755267423014587</v>
      </c>
      <c r="F18" s="3"/>
      <c r="N18" s="3"/>
    </row>
    <row r="19" spans="1:14" ht="12.75">
      <c r="A19" s="3" t="s">
        <v>409</v>
      </c>
      <c r="B19" s="7">
        <v>1</v>
      </c>
      <c r="C19" s="2">
        <f>B19/SUM($B:$B)</f>
        <v>0.0016207455429497568</v>
      </c>
      <c r="D19" s="2">
        <f t="shared" si="1"/>
        <v>0.02755267423014587</v>
      </c>
      <c r="E19" s="2">
        <f t="shared" si="0"/>
        <v>0.029173419773095628</v>
      </c>
      <c r="F19" s="5"/>
      <c r="N19" s="5"/>
    </row>
    <row r="20" spans="1:14" ht="12.75">
      <c r="A20" s="8" t="s">
        <v>54</v>
      </c>
      <c r="B20" s="7">
        <v>1</v>
      </c>
      <c r="C20" s="2">
        <f>B20/SUM($B:$B)</f>
        <v>0.0016207455429497568</v>
      </c>
      <c r="D20" s="2">
        <f t="shared" si="1"/>
        <v>0.029173419773095628</v>
      </c>
      <c r="E20" s="2">
        <f t="shared" si="0"/>
        <v>0.030794165316045386</v>
      </c>
      <c r="F20" s="5"/>
      <c r="I20" s="8"/>
      <c r="N20" s="5"/>
    </row>
    <row r="21" spans="1:14" ht="12.75">
      <c r="A21" s="8" t="s">
        <v>18</v>
      </c>
      <c r="B21" s="7">
        <v>1</v>
      </c>
      <c r="C21" s="2">
        <f>B21/SUM($B:$B)</f>
        <v>0.0016207455429497568</v>
      </c>
      <c r="D21" s="2">
        <f t="shared" si="1"/>
        <v>0.030794165316045386</v>
      </c>
      <c r="E21" s="2">
        <f t="shared" si="0"/>
        <v>0.032414910858995144</v>
      </c>
      <c r="F21" s="3"/>
      <c r="I21" s="8"/>
      <c r="N21" s="3"/>
    </row>
    <row r="22" spans="1:14" ht="12.75">
      <c r="A22" s="3" t="s">
        <v>421</v>
      </c>
      <c r="B22" s="7">
        <v>1</v>
      </c>
      <c r="C22" s="2">
        <f>B22/SUM($B:$B)</f>
        <v>0.0016207455429497568</v>
      </c>
      <c r="D22" s="2">
        <f t="shared" si="1"/>
        <v>0.032414910858995144</v>
      </c>
      <c r="E22" s="2">
        <f t="shared" si="0"/>
        <v>0.0340356564019449</v>
      </c>
      <c r="F22" s="3"/>
      <c r="N22" s="3"/>
    </row>
    <row r="23" spans="1:14" ht="12.75">
      <c r="A23" s="8" t="s">
        <v>292</v>
      </c>
      <c r="B23" s="7">
        <v>1</v>
      </c>
      <c r="C23" s="2">
        <f>B23/SUM($B:$B)</f>
        <v>0.0016207455429497568</v>
      </c>
      <c r="D23" s="2">
        <f t="shared" si="1"/>
        <v>0.0340356564019449</v>
      </c>
      <c r="E23" s="2">
        <f t="shared" si="0"/>
        <v>0.03565640194489465</v>
      </c>
      <c r="F23" s="3"/>
      <c r="I23" s="8"/>
      <c r="N23" s="3"/>
    </row>
    <row r="24" spans="1:14" ht="12.75">
      <c r="A24" s="3" t="s">
        <v>593</v>
      </c>
      <c r="B24" s="7">
        <v>1</v>
      </c>
      <c r="C24" s="2">
        <f>B24/SUM($B:$B)</f>
        <v>0.0016207455429497568</v>
      </c>
      <c r="D24" s="2">
        <f t="shared" si="1"/>
        <v>0.03565640194489465</v>
      </c>
      <c r="E24" s="2">
        <f t="shared" si="0"/>
        <v>0.03727714748784441</v>
      </c>
      <c r="F24" s="3"/>
      <c r="N24" s="3"/>
    </row>
    <row r="25" spans="1:14" ht="12.75">
      <c r="A25" s="8" t="s">
        <v>131</v>
      </c>
      <c r="B25" s="7">
        <v>1</v>
      </c>
      <c r="C25" s="2">
        <f>B25/SUM($B:$B)</f>
        <v>0.0016207455429497568</v>
      </c>
      <c r="D25" s="2">
        <f t="shared" si="1"/>
        <v>0.03727714748784441</v>
      </c>
      <c r="E25" s="2">
        <f t="shared" si="0"/>
        <v>0.03889789303079416</v>
      </c>
      <c r="F25" s="3"/>
      <c r="I25" s="8"/>
      <c r="N25" s="3"/>
    </row>
    <row r="26" spans="1:14" ht="12.75">
      <c r="A26" s="8" t="s">
        <v>204</v>
      </c>
      <c r="B26" s="7">
        <v>1</v>
      </c>
      <c r="C26" s="2">
        <f>B26/SUM($B:$B)</f>
        <v>0.0016207455429497568</v>
      </c>
      <c r="D26" s="2">
        <f t="shared" si="1"/>
        <v>0.03889789303079416</v>
      </c>
      <c r="E26" s="2">
        <f t="shared" si="0"/>
        <v>0.040518638573743916</v>
      </c>
      <c r="F26" s="3"/>
      <c r="I26" s="8"/>
      <c r="N26" s="3"/>
    </row>
    <row r="27" spans="1:14" ht="12.75">
      <c r="A27" s="8" t="s">
        <v>617</v>
      </c>
      <c r="B27" s="7">
        <v>1</v>
      </c>
      <c r="C27" s="2">
        <f>B27/SUM($B:$B)</f>
        <v>0.0016207455429497568</v>
      </c>
      <c r="D27" s="2">
        <f t="shared" si="1"/>
        <v>0.040518638573743916</v>
      </c>
      <c r="E27" s="2">
        <f t="shared" si="0"/>
        <v>0.04213938411669367</v>
      </c>
      <c r="F27" s="3"/>
      <c r="I27" s="8"/>
      <c r="N27" s="3"/>
    </row>
    <row r="28" spans="1:14" ht="12.75">
      <c r="A28" s="8" t="s">
        <v>100</v>
      </c>
      <c r="B28" s="7">
        <v>1</v>
      </c>
      <c r="C28" s="2">
        <f>B28/SUM($B:$B)</f>
        <v>0.0016207455429497568</v>
      </c>
      <c r="D28" s="2">
        <f t="shared" si="1"/>
        <v>0.04213938411669367</v>
      </c>
      <c r="E28" s="2">
        <f t="shared" si="0"/>
        <v>0.043760129659643425</v>
      </c>
      <c r="F28" s="3"/>
      <c r="I28" s="8"/>
      <c r="N28" s="3"/>
    </row>
    <row r="29" spans="1:14" ht="12.75">
      <c r="A29" s="3" t="s">
        <v>485</v>
      </c>
      <c r="B29" s="7">
        <v>1</v>
      </c>
      <c r="C29" s="2">
        <f>B29/SUM($B:$B)</f>
        <v>0.0016207455429497568</v>
      </c>
      <c r="D29" s="2">
        <f t="shared" si="1"/>
        <v>0.043760129659643425</v>
      </c>
      <c r="E29" s="2">
        <f t="shared" si="0"/>
        <v>0.04538087520259318</v>
      </c>
      <c r="F29" s="3"/>
      <c r="N29" s="3"/>
    </row>
    <row r="30" spans="1:14" ht="12.75">
      <c r="A30" s="3" t="s">
        <v>452</v>
      </c>
      <c r="B30" s="7">
        <v>1</v>
      </c>
      <c r="C30" s="2">
        <f>B30/SUM($B:$B)</f>
        <v>0.0016207455429497568</v>
      </c>
      <c r="D30" s="2">
        <f aca="true" t="shared" si="2" ref="D30:D93">E29</f>
        <v>0.04538087520259318</v>
      </c>
      <c r="E30" s="2">
        <f aca="true" t="shared" si="3" ref="E30:E93">D30+C30</f>
        <v>0.047001620745542934</v>
      </c>
      <c r="F30" s="3"/>
      <c r="N30" s="3"/>
    </row>
    <row r="31" spans="1:14" ht="12.75">
      <c r="A31" s="8" t="s">
        <v>270</v>
      </c>
      <c r="B31" s="7">
        <v>1</v>
      </c>
      <c r="C31" s="2">
        <f>B31/SUM($B:$B)</f>
        <v>0.0016207455429497568</v>
      </c>
      <c r="D31" s="2">
        <f t="shared" si="2"/>
        <v>0.047001620745542934</v>
      </c>
      <c r="E31" s="2">
        <f t="shared" si="3"/>
        <v>0.04862236628849269</v>
      </c>
      <c r="F31" s="3"/>
      <c r="I31" s="8"/>
      <c r="N31" s="3"/>
    </row>
    <row r="32" spans="1:14" ht="12.75">
      <c r="A32" s="3" t="s">
        <v>419</v>
      </c>
      <c r="B32" s="7">
        <v>1</v>
      </c>
      <c r="C32" s="2">
        <f>B32/SUM($B:$B)</f>
        <v>0.0016207455429497568</v>
      </c>
      <c r="D32" s="2">
        <f t="shared" si="2"/>
        <v>0.04862236628849269</v>
      </c>
      <c r="E32" s="2">
        <f t="shared" si="3"/>
        <v>0.05024311183144244</v>
      </c>
      <c r="F32" s="3"/>
      <c r="N32" s="3"/>
    </row>
    <row r="33" spans="1:14" ht="12.75">
      <c r="A33" s="8" t="s">
        <v>158</v>
      </c>
      <c r="B33" s="7">
        <v>1</v>
      </c>
      <c r="C33" s="2">
        <f>B33/SUM($B:$B)</f>
        <v>0.0016207455429497568</v>
      </c>
      <c r="D33" s="2">
        <f t="shared" si="2"/>
        <v>0.05024311183144244</v>
      </c>
      <c r="E33" s="2">
        <f t="shared" si="3"/>
        <v>0.0518638573743922</v>
      </c>
      <c r="F33" s="3"/>
      <c r="I33" s="8"/>
      <c r="N33" s="3"/>
    </row>
    <row r="34" spans="1:14" ht="12.75">
      <c r="A34" s="3" t="s">
        <v>559</v>
      </c>
      <c r="B34" s="7">
        <v>1</v>
      </c>
      <c r="C34" s="2">
        <f>B34/SUM($B:$B)</f>
        <v>0.0016207455429497568</v>
      </c>
      <c r="D34" s="2">
        <f t="shared" si="2"/>
        <v>0.0518638573743922</v>
      </c>
      <c r="E34" s="2">
        <f t="shared" si="3"/>
        <v>0.05348460291734195</v>
      </c>
      <c r="F34" s="3"/>
      <c r="N34" s="3"/>
    </row>
    <row r="35" spans="1:14" ht="12.75">
      <c r="A35" s="8" t="s">
        <v>48</v>
      </c>
      <c r="B35" s="7">
        <v>1</v>
      </c>
      <c r="C35" s="2">
        <f>B35/SUM($B:$B)</f>
        <v>0.0016207455429497568</v>
      </c>
      <c r="D35" s="2">
        <f t="shared" si="2"/>
        <v>0.05348460291734195</v>
      </c>
      <c r="E35" s="2">
        <f t="shared" si="3"/>
        <v>0.055105348460291706</v>
      </c>
      <c r="F35" s="3"/>
      <c r="I35" s="8"/>
      <c r="N35" s="3"/>
    </row>
    <row r="36" spans="1:14" ht="12.75">
      <c r="A36" s="8" t="s">
        <v>380</v>
      </c>
      <c r="B36" s="7">
        <v>1</v>
      </c>
      <c r="C36" s="2">
        <f>B36/SUM($B:$B)</f>
        <v>0.0016207455429497568</v>
      </c>
      <c r="D36" s="2">
        <f t="shared" si="2"/>
        <v>0.055105348460291706</v>
      </c>
      <c r="E36" s="2">
        <f t="shared" si="3"/>
        <v>0.05672609400324146</v>
      </c>
      <c r="F36" s="3"/>
      <c r="I36" s="8"/>
      <c r="N36" s="3"/>
    </row>
    <row r="37" spans="1:14" ht="12.75">
      <c r="A37" s="8" t="s">
        <v>239</v>
      </c>
      <c r="B37" s="7">
        <v>1</v>
      </c>
      <c r="C37" s="2">
        <f>B37/SUM($B:$B)</f>
        <v>0.0016207455429497568</v>
      </c>
      <c r="D37" s="2">
        <f t="shared" si="2"/>
        <v>0.05672609400324146</v>
      </c>
      <c r="E37" s="2">
        <f t="shared" si="3"/>
        <v>0.058346839546191215</v>
      </c>
      <c r="F37" s="3"/>
      <c r="I37" s="8"/>
      <c r="N37" s="3"/>
    </row>
    <row r="38" spans="1:14" ht="12.75">
      <c r="A38" s="8" t="s">
        <v>28</v>
      </c>
      <c r="B38" s="7">
        <v>1</v>
      </c>
      <c r="C38" s="2">
        <f>B38/SUM($B:$B)</f>
        <v>0.0016207455429497568</v>
      </c>
      <c r="D38" s="2">
        <f t="shared" si="2"/>
        <v>0.058346839546191215</v>
      </c>
      <c r="E38" s="2">
        <f t="shared" si="3"/>
        <v>0.05996758508914097</v>
      </c>
      <c r="F38" s="3"/>
      <c r="I38" s="8"/>
      <c r="N38" s="3"/>
    </row>
    <row r="39" spans="1:14" ht="12.75">
      <c r="A39" s="8" t="s">
        <v>99</v>
      </c>
      <c r="B39" s="7">
        <v>1</v>
      </c>
      <c r="C39" s="2">
        <f>B39/SUM($B:$B)</f>
        <v>0.0016207455429497568</v>
      </c>
      <c r="D39" s="2">
        <f t="shared" si="2"/>
        <v>0.05996758508914097</v>
      </c>
      <c r="E39" s="2">
        <f t="shared" si="3"/>
        <v>0.061588330632090724</v>
      </c>
      <c r="F39" s="3"/>
      <c r="I39" s="8"/>
      <c r="N39" s="3"/>
    </row>
    <row r="40" spans="1:14" ht="12.75">
      <c r="A40" s="8" t="s">
        <v>79</v>
      </c>
      <c r="B40" s="7">
        <v>1</v>
      </c>
      <c r="C40" s="2">
        <f>B40/SUM($B:$B)</f>
        <v>0.0016207455429497568</v>
      </c>
      <c r="D40" s="2">
        <f t="shared" si="2"/>
        <v>0.061588330632090724</v>
      </c>
      <c r="E40" s="2">
        <f t="shared" si="3"/>
        <v>0.06320907617504049</v>
      </c>
      <c r="F40" s="3"/>
      <c r="I40" s="8"/>
      <c r="N40" s="3"/>
    </row>
    <row r="41" spans="1:14" ht="12.75">
      <c r="A41" s="3" t="s">
        <v>329</v>
      </c>
      <c r="B41" s="7">
        <v>1</v>
      </c>
      <c r="C41" s="2">
        <f>B41/SUM($B:$B)</f>
        <v>0.0016207455429497568</v>
      </c>
      <c r="D41" s="2">
        <f t="shared" si="2"/>
        <v>0.06320907617504049</v>
      </c>
      <c r="E41" s="2">
        <f t="shared" si="3"/>
        <v>0.06482982171799025</v>
      </c>
      <c r="F41" s="3"/>
      <c r="N41" s="3"/>
    </row>
    <row r="42" spans="1:14" ht="12.75">
      <c r="A42" s="8" t="s">
        <v>150</v>
      </c>
      <c r="B42" s="7">
        <v>1</v>
      </c>
      <c r="C42" s="2">
        <f>B42/SUM($B:$B)</f>
        <v>0.0016207455429497568</v>
      </c>
      <c r="D42" s="2">
        <f t="shared" si="2"/>
        <v>0.06482982171799025</v>
      </c>
      <c r="E42" s="2">
        <f t="shared" si="3"/>
        <v>0.06645056726094001</v>
      </c>
      <c r="F42" s="3"/>
      <c r="I42" s="8"/>
      <c r="N42" s="3"/>
    </row>
    <row r="43" spans="1:14" ht="12.75">
      <c r="A43" s="3" t="s">
        <v>424</v>
      </c>
      <c r="B43" s="7">
        <v>1</v>
      </c>
      <c r="C43" s="2">
        <f>B43/SUM($B:$B)</f>
        <v>0.0016207455429497568</v>
      </c>
      <c r="D43" s="2">
        <f t="shared" si="2"/>
        <v>0.06645056726094001</v>
      </c>
      <c r="E43" s="2">
        <f t="shared" si="3"/>
        <v>0.06807131280388977</v>
      </c>
      <c r="F43" s="3"/>
      <c r="N43" s="3"/>
    </row>
    <row r="44" spans="1:14" ht="12.75">
      <c r="A44" s="8" t="s">
        <v>73</v>
      </c>
      <c r="B44" s="7">
        <v>1</v>
      </c>
      <c r="C44" s="2">
        <f>B44/SUM($B:$B)</f>
        <v>0.0016207455429497568</v>
      </c>
      <c r="D44" s="2">
        <f t="shared" si="2"/>
        <v>0.06807131280388977</v>
      </c>
      <c r="E44" s="2">
        <f t="shared" si="3"/>
        <v>0.06969205834683953</v>
      </c>
      <c r="F44" s="3"/>
      <c r="I44" s="8"/>
      <c r="N44" s="3"/>
    </row>
    <row r="45" spans="1:14" ht="12.75">
      <c r="A45" s="3" t="s">
        <v>505</v>
      </c>
      <c r="B45" s="7">
        <v>1</v>
      </c>
      <c r="C45" s="2">
        <f>B45/SUM($B:$B)</f>
        <v>0.0016207455429497568</v>
      </c>
      <c r="D45" s="2">
        <f t="shared" si="2"/>
        <v>0.06969205834683953</v>
      </c>
      <c r="E45" s="2">
        <f t="shared" si="3"/>
        <v>0.07131280388978929</v>
      </c>
      <c r="F45" s="3"/>
      <c r="N45" s="3"/>
    </row>
    <row r="46" spans="1:14" ht="12.75">
      <c r="A46" s="8" t="s">
        <v>105</v>
      </c>
      <c r="B46" s="7">
        <v>1</v>
      </c>
      <c r="C46" s="2">
        <f>B46/SUM($B:$B)</f>
        <v>0.0016207455429497568</v>
      </c>
      <c r="D46" s="2">
        <f t="shared" si="2"/>
        <v>0.07131280388978929</v>
      </c>
      <c r="E46" s="2">
        <f t="shared" si="3"/>
        <v>0.07293354943273905</v>
      </c>
      <c r="F46" s="3"/>
      <c r="I46" s="8"/>
      <c r="N46" s="3"/>
    </row>
    <row r="47" spans="1:14" ht="12.75">
      <c r="A47" s="8" t="s">
        <v>70</v>
      </c>
      <c r="B47" s="7">
        <v>1</v>
      </c>
      <c r="C47" s="2">
        <f>B47/SUM($B:$B)</f>
        <v>0.0016207455429497568</v>
      </c>
      <c r="D47" s="2">
        <f t="shared" si="2"/>
        <v>0.07293354943273905</v>
      </c>
      <c r="E47" s="2">
        <f t="shared" si="3"/>
        <v>0.07455429497568881</v>
      </c>
      <c r="F47" s="3"/>
      <c r="I47" s="8"/>
      <c r="N47" s="3"/>
    </row>
    <row r="48" spans="1:14" ht="12.75">
      <c r="A48" s="8" t="s">
        <v>192</v>
      </c>
      <c r="B48" s="7">
        <v>1</v>
      </c>
      <c r="C48" s="2">
        <f>B48/SUM($B:$B)</f>
        <v>0.0016207455429497568</v>
      </c>
      <c r="D48" s="2">
        <f t="shared" si="2"/>
        <v>0.07455429497568881</v>
      </c>
      <c r="E48" s="2">
        <f t="shared" si="3"/>
        <v>0.07617504051863858</v>
      </c>
      <c r="F48" s="3"/>
      <c r="I48" s="8"/>
      <c r="N48" s="3"/>
    </row>
    <row r="49" spans="1:14" ht="12.75">
      <c r="A49" s="8" t="s">
        <v>190</v>
      </c>
      <c r="B49" s="7">
        <v>1</v>
      </c>
      <c r="C49" s="2">
        <f>B49/SUM($B:$B)</f>
        <v>0.0016207455429497568</v>
      </c>
      <c r="D49" s="2">
        <f t="shared" si="2"/>
        <v>0.07617504051863858</v>
      </c>
      <c r="E49" s="2">
        <f t="shared" si="3"/>
        <v>0.07779578606158834</v>
      </c>
      <c r="F49" s="3"/>
      <c r="I49" s="8"/>
      <c r="N49" s="3"/>
    </row>
    <row r="50" spans="1:14" ht="12.75">
      <c r="A50" s="8" t="s">
        <v>226</v>
      </c>
      <c r="B50" s="7">
        <v>1</v>
      </c>
      <c r="C50" s="2">
        <f>B50/SUM($B:$B)</f>
        <v>0.0016207455429497568</v>
      </c>
      <c r="D50" s="2">
        <f t="shared" si="2"/>
        <v>0.07779578606158834</v>
      </c>
      <c r="E50" s="2">
        <f t="shared" si="3"/>
        <v>0.0794165316045381</v>
      </c>
      <c r="F50" s="3"/>
      <c r="I50" s="8"/>
      <c r="N50" s="3"/>
    </row>
    <row r="51" spans="1:14" ht="12.75">
      <c r="A51" s="3" t="s">
        <v>596</v>
      </c>
      <c r="B51" s="7">
        <v>1</v>
      </c>
      <c r="C51" s="2">
        <f>B51/SUM($B:$B)</f>
        <v>0.0016207455429497568</v>
      </c>
      <c r="D51" s="2">
        <f t="shared" si="2"/>
        <v>0.0794165316045381</v>
      </c>
      <c r="E51" s="2">
        <f t="shared" si="3"/>
        <v>0.08103727714748786</v>
      </c>
      <c r="F51" s="3"/>
      <c r="N51" s="3"/>
    </row>
    <row r="52" spans="1:14" ht="12.75">
      <c r="A52" s="3" t="s">
        <v>454</v>
      </c>
      <c r="B52" s="7">
        <v>1</v>
      </c>
      <c r="C52" s="2">
        <f>B52/SUM($B:$B)</f>
        <v>0.0016207455429497568</v>
      </c>
      <c r="D52" s="2">
        <f t="shared" si="2"/>
        <v>0.08103727714748786</v>
      </c>
      <c r="E52" s="2">
        <f t="shared" si="3"/>
        <v>0.08265802269043762</v>
      </c>
      <c r="F52" s="3"/>
      <c r="N52" s="3"/>
    </row>
    <row r="53" spans="1:14" ht="12.75">
      <c r="A53" s="8" t="s">
        <v>619</v>
      </c>
      <c r="B53" s="7">
        <v>1</v>
      </c>
      <c r="C53" s="2">
        <f>B53/SUM($B:$B)</f>
        <v>0.0016207455429497568</v>
      </c>
      <c r="D53" s="2">
        <f t="shared" si="2"/>
        <v>0.08265802269043762</v>
      </c>
      <c r="E53" s="2">
        <f t="shared" si="3"/>
        <v>0.08427876823338738</v>
      </c>
      <c r="F53" s="3"/>
      <c r="I53" s="8"/>
      <c r="N53" s="3"/>
    </row>
    <row r="54" spans="1:14" ht="12.75">
      <c r="A54" s="3" t="s">
        <v>577</v>
      </c>
      <c r="B54" s="7">
        <v>1</v>
      </c>
      <c r="C54" s="2">
        <f>B54/SUM($B:$B)</f>
        <v>0.0016207455429497568</v>
      </c>
      <c r="D54" s="2">
        <f t="shared" si="2"/>
        <v>0.08427876823338738</v>
      </c>
      <c r="E54" s="2">
        <f t="shared" si="3"/>
        <v>0.08589951377633714</v>
      </c>
      <c r="F54" s="3"/>
      <c r="N54" s="3"/>
    </row>
    <row r="55" spans="1:14" ht="12.75">
      <c r="A55" s="3" t="s">
        <v>540</v>
      </c>
      <c r="B55" s="7">
        <v>1</v>
      </c>
      <c r="C55" s="2">
        <f>B55/SUM($B:$B)</f>
        <v>0.0016207455429497568</v>
      </c>
      <c r="D55" s="2">
        <f t="shared" si="2"/>
        <v>0.08589951377633714</v>
      </c>
      <c r="E55" s="2">
        <f t="shared" si="3"/>
        <v>0.0875202593192869</v>
      </c>
      <c r="F55" s="3"/>
      <c r="N55" s="3"/>
    </row>
    <row r="56" spans="1:14" ht="12.75">
      <c r="A56" s="3" t="s">
        <v>597</v>
      </c>
      <c r="B56" s="7">
        <v>1</v>
      </c>
      <c r="C56" s="2">
        <f>B56/SUM($B:$B)</f>
        <v>0.0016207455429497568</v>
      </c>
      <c r="D56" s="2">
        <f t="shared" si="2"/>
        <v>0.0875202593192869</v>
      </c>
      <c r="E56" s="2">
        <f t="shared" si="3"/>
        <v>0.08914100486223667</v>
      </c>
      <c r="F56" s="3"/>
      <c r="N56" s="3"/>
    </row>
    <row r="57" spans="1:14" ht="12.75">
      <c r="A57" s="8" t="s">
        <v>125</v>
      </c>
      <c r="B57" s="7">
        <v>1</v>
      </c>
      <c r="C57" s="2">
        <f>B57/SUM($B:$B)</f>
        <v>0.0016207455429497568</v>
      </c>
      <c r="D57" s="2">
        <f t="shared" si="2"/>
        <v>0.08914100486223667</v>
      </c>
      <c r="E57" s="2">
        <f t="shared" si="3"/>
        <v>0.09076175040518643</v>
      </c>
      <c r="F57" s="3"/>
      <c r="I57" s="8"/>
      <c r="N57" s="3"/>
    </row>
    <row r="58" spans="1:14" ht="12.75">
      <c r="A58" s="8" t="s">
        <v>344</v>
      </c>
      <c r="B58" s="7">
        <v>1</v>
      </c>
      <c r="C58" s="2">
        <f>B58/SUM($B:$B)</f>
        <v>0.0016207455429497568</v>
      </c>
      <c r="D58" s="2">
        <f t="shared" si="2"/>
        <v>0.09076175040518643</v>
      </c>
      <c r="E58" s="2">
        <f t="shared" si="3"/>
        <v>0.09238249594813619</v>
      </c>
      <c r="F58" s="3"/>
      <c r="I58" s="8"/>
      <c r="N58" s="3"/>
    </row>
    <row r="59" spans="1:14" ht="12.75">
      <c r="A59" s="8" t="s">
        <v>371</v>
      </c>
      <c r="B59" s="7">
        <v>1</v>
      </c>
      <c r="C59" s="2">
        <f>B59/SUM($B:$B)</f>
        <v>0.0016207455429497568</v>
      </c>
      <c r="D59" s="2">
        <f t="shared" si="2"/>
        <v>0.09238249594813619</v>
      </c>
      <c r="E59" s="2">
        <f t="shared" si="3"/>
        <v>0.09400324149108595</v>
      </c>
      <c r="F59" s="3"/>
      <c r="I59" s="8"/>
      <c r="N59" s="3"/>
    </row>
    <row r="60" spans="1:14" ht="12.75">
      <c r="A60" s="8" t="s">
        <v>96</v>
      </c>
      <c r="B60" s="7">
        <v>1</v>
      </c>
      <c r="C60" s="2">
        <f>B60/SUM($B:$B)</f>
        <v>0.0016207455429497568</v>
      </c>
      <c r="D60" s="2">
        <f t="shared" si="2"/>
        <v>0.09400324149108595</v>
      </c>
      <c r="E60" s="2">
        <f t="shared" si="3"/>
        <v>0.09562398703403571</v>
      </c>
      <c r="F60" s="3"/>
      <c r="I60" s="8"/>
      <c r="N60" s="3"/>
    </row>
    <row r="61" spans="1:14" ht="12.75">
      <c r="A61" s="8" t="s">
        <v>129</v>
      </c>
      <c r="B61" s="7">
        <v>1</v>
      </c>
      <c r="C61" s="2">
        <f>B61/SUM($B:$B)</f>
        <v>0.0016207455429497568</v>
      </c>
      <c r="D61" s="2">
        <f t="shared" si="2"/>
        <v>0.09562398703403571</v>
      </c>
      <c r="E61" s="2">
        <f t="shared" si="3"/>
        <v>0.09724473257698547</v>
      </c>
      <c r="F61" s="3"/>
      <c r="I61" s="8"/>
      <c r="N61" s="3"/>
    </row>
    <row r="62" spans="1:14" ht="12.75">
      <c r="A62" s="3" t="s">
        <v>610</v>
      </c>
      <c r="B62" s="7">
        <v>1</v>
      </c>
      <c r="C62" s="2">
        <f>B62/SUM($B:$B)</f>
        <v>0.0016207455429497568</v>
      </c>
      <c r="D62" s="2">
        <f t="shared" si="2"/>
        <v>0.09724473257698547</v>
      </c>
      <c r="E62" s="2">
        <f t="shared" si="3"/>
        <v>0.09886547811993524</v>
      </c>
      <c r="F62" s="3"/>
      <c r="N62" s="3"/>
    </row>
    <row r="63" spans="1:14" ht="12.75">
      <c r="A63" s="8" t="s">
        <v>156</v>
      </c>
      <c r="B63" s="7">
        <v>1</v>
      </c>
      <c r="C63" s="2">
        <f>B63/SUM($B:$B)</f>
        <v>0.0016207455429497568</v>
      </c>
      <c r="D63" s="2">
        <f t="shared" si="2"/>
        <v>0.09886547811993524</v>
      </c>
      <c r="E63" s="2">
        <f t="shared" si="3"/>
        <v>0.100486223662885</v>
      </c>
      <c r="F63" s="3"/>
      <c r="I63" s="8"/>
      <c r="N63" s="3"/>
    </row>
    <row r="64" spans="1:14" ht="12.75">
      <c r="A64" s="8" t="s">
        <v>127</v>
      </c>
      <c r="B64" s="7">
        <v>1</v>
      </c>
      <c r="C64" s="2">
        <f>B64/SUM($B:$B)</f>
        <v>0.0016207455429497568</v>
      </c>
      <c r="D64" s="2">
        <f t="shared" si="2"/>
        <v>0.100486223662885</v>
      </c>
      <c r="E64" s="2">
        <f t="shared" si="3"/>
        <v>0.10210696920583476</v>
      </c>
      <c r="F64" s="3"/>
      <c r="I64" s="8"/>
      <c r="N64" s="3"/>
    </row>
    <row r="65" spans="1:14" ht="12.75">
      <c r="A65" s="3" t="s">
        <v>307</v>
      </c>
      <c r="B65" s="7">
        <v>1</v>
      </c>
      <c r="C65" s="2">
        <f>B65/SUM($B:$B)</f>
        <v>0.0016207455429497568</v>
      </c>
      <c r="D65" s="2">
        <f t="shared" si="2"/>
        <v>0.10210696920583476</v>
      </c>
      <c r="E65" s="2">
        <f t="shared" si="3"/>
        <v>0.10372771474878452</v>
      </c>
      <c r="F65" s="3"/>
      <c r="N65" s="3"/>
    </row>
    <row r="66" spans="1:14" ht="12.75">
      <c r="A66" s="8" t="s">
        <v>200</v>
      </c>
      <c r="B66" s="7">
        <v>1</v>
      </c>
      <c r="C66" s="2">
        <f>B66/SUM($B:$B)</f>
        <v>0.0016207455429497568</v>
      </c>
      <c r="D66" s="2">
        <f t="shared" si="2"/>
        <v>0.10372771474878452</v>
      </c>
      <c r="E66" s="2">
        <f t="shared" si="3"/>
        <v>0.10534846029173428</v>
      </c>
      <c r="F66" s="3"/>
      <c r="I66" s="8"/>
      <c r="N66" s="3"/>
    </row>
    <row r="67" spans="1:14" ht="12.75">
      <c r="A67" s="3" t="s">
        <v>325</v>
      </c>
      <c r="B67" s="7">
        <v>1</v>
      </c>
      <c r="C67" s="2">
        <f>B67/SUM($B:$B)</f>
        <v>0.0016207455429497568</v>
      </c>
      <c r="D67" s="2">
        <f t="shared" si="2"/>
        <v>0.10534846029173428</v>
      </c>
      <c r="E67" s="2">
        <f t="shared" si="3"/>
        <v>0.10696920583468404</v>
      </c>
      <c r="F67" s="3"/>
      <c r="N67" s="3"/>
    </row>
    <row r="68" spans="1:14" ht="12.75">
      <c r="A68" s="8" t="s">
        <v>21</v>
      </c>
      <c r="B68" s="7">
        <v>1</v>
      </c>
      <c r="C68" s="2">
        <f>B68/SUM($B:$B)</f>
        <v>0.0016207455429497568</v>
      </c>
      <c r="D68" s="2">
        <f t="shared" si="2"/>
        <v>0.10696920583468404</v>
      </c>
      <c r="E68" s="2">
        <f t="shared" si="3"/>
        <v>0.1085899513776338</v>
      </c>
      <c r="F68" s="3"/>
      <c r="I68" s="8"/>
      <c r="N68" s="3"/>
    </row>
    <row r="69" spans="1:14" ht="12.75">
      <c r="A69" s="8" t="s">
        <v>365</v>
      </c>
      <c r="B69" s="7">
        <v>1</v>
      </c>
      <c r="C69" s="2">
        <f>B69/SUM($B:$B)</f>
        <v>0.0016207455429497568</v>
      </c>
      <c r="D69" s="2">
        <f t="shared" si="2"/>
        <v>0.1085899513776338</v>
      </c>
      <c r="E69" s="2">
        <f t="shared" si="3"/>
        <v>0.11021069692058356</v>
      </c>
      <c r="F69" s="3"/>
      <c r="I69" s="8"/>
      <c r="N69" s="3"/>
    </row>
    <row r="70" spans="1:14" ht="12.75">
      <c r="A70" s="3" t="s">
        <v>435</v>
      </c>
      <c r="B70" s="7">
        <v>1</v>
      </c>
      <c r="C70" s="2">
        <f>B70/SUM($B:$B)</f>
        <v>0.0016207455429497568</v>
      </c>
      <c r="D70" s="2">
        <f t="shared" si="2"/>
        <v>0.11021069692058356</v>
      </c>
      <c r="E70" s="2">
        <f t="shared" si="3"/>
        <v>0.11183144246353333</v>
      </c>
      <c r="F70" s="3"/>
      <c r="N70" s="3"/>
    </row>
    <row r="71" spans="1:14" ht="12.75">
      <c r="A71" s="8" t="s">
        <v>348</v>
      </c>
      <c r="B71" s="7">
        <v>1</v>
      </c>
      <c r="C71" s="2">
        <f>B71/SUM($B:$B)</f>
        <v>0.0016207455429497568</v>
      </c>
      <c r="D71" s="2">
        <f t="shared" si="2"/>
        <v>0.11183144246353333</v>
      </c>
      <c r="E71" s="2">
        <f t="shared" si="3"/>
        <v>0.11345218800648309</v>
      </c>
      <c r="F71" s="3"/>
      <c r="I71" s="8"/>
      <c r="N71" s="3"/>
    </row>
    <row r="72" spans="1:14" ht="12.75">
      <c r="A72" s="3" t="s">
        <v>609</v>
      </c>
      <c r="B72" s="7">
        <v>1</v>
      </c>
      <c r="C72" s="2">
        <f>B72/SUM($B:$B)</f>
        <v>0.0016207455429497568</v>
      </c>
      <c r="D72" s="2">
        <f t="shared" si="2"/>
        <v>0.11345218800648309</v>
      </c>
      <c r="E72" s="2">
        <f t="shared" si="3"/>
        <v>0.11507293354943285</v>
      </c>
      <c r="F72" s="3"/>
      <c r="N72" s="3"/>
    </row>
    <row r="73" spans="1:14" ht="12.75">
      <c r="A73" s="3" t="s">
        <v>327</v>
      </c>
      <c r="B73" s="7">
        <v>1</v>
      </c>
      <c r="C73" s="2">
        <f>B73/SUM($B:$B)</f>
        <v>0.0016207455429497568</v>
      </c>
      <c r="D73" s="2">
        <f t="shared" si="2"/>
        <v>0.11507293354943285</v>
      </c>
      <c r="E73" s="2">
        <f t="shared" si="3"/>
        <v>0.11669367909238261</v>
      </c>
      <c r="F73" s="3"/>
      <c r="N73" s="3"/>
    </row>
    <row r="74" spans="1:14" ht="12.75">
      <c r="A74" s="3" t="s">
        <v>525</v>
      </c>
      <c r="B74" s="7">
        <v>1</v>
      </c>
      <c r="C74" s="2">
        <f>B74/SUM($B:$B)</f>
        <v>0.0016207455429497568</v>
      </c>
      <c r="D74" s="2">
        <f t="shared" si="2"/>
        <v>0.11669367909238261</v>
      </c>
      <c r="E74" s="2">
        <f t="shared" si="3"/>
        <v>0.11831442463533237</v>
      </c>
      <c r="F74" s="3"/>
      <c r="N74" s="3"/>
    </row>
    <row r="75" spans="1:14" ht="12.75">
      <c r="A75" s="3" t="s">
        <v>447</v>
      </c>
      <c r="B75" s="7">
        <v>1</v>
      </c>
      <c r="C75" s="2">
        <f>B75/SUM($B:$B)</f>
        <v>0.0016207455429497568</v>
      </c>
      <c r="D75" s="2">
        <f t="shared" si="2"/>
        <v>0.11831442463533237</v>
      </c>
      <c r="E75" s="2">
        <f t="shared" si="3"/>
        <v>0.11993517017828213</v>
      </c>
      <c r="F75" s="3"/>
      <c r="N75" s="3"/>
    </row>
    <row r="76" spans="1:14" ht="12.75">
      <c r="A76" s="8" t="s">
        <v>349</v>
      </c>
      <c r="B76" s="7">
        <v>1</v>
      </c>
      <c r="C76" s="2">
        <f>B76/SUM($B:$B)</f>
        <v>0.0016207455429497568</v>
      </c>
      <c r="D76" s="2">
        <f t="shared" si="2"/>
        <v>0.11993517017828213</v>
      </c>
      <c r="E76" s="2">
        <f t="shared" si="3"/>
        <v>0.1215559157212319</v>
      </c>
      <c r="F76" s="3"/>
      <c r="I76" s="8"/>
      <c r="N76" s="3"/>
    </row>
    <row r="77" spans="1:14" ht="12.75">
      <c r="A77" s="8" t="s">
        <v>102</v>
      </c>
      <c r="B77" s="7">
        <v>1</v>
      </c>
      <c r="C77" s="2">
        <f>B77/SUM($B:$B)</f>
        <v>0.0016207455429497568</v>
      </c>
      <c r="D77" s="2">
        <f t="shared" si="2"/>
        <v>0.1215559157212319</v>
      </c>
      <c r="E77" s="2">
        <f t="shared" si="3"/>
        <v>0.12317666126418166</v>
      </c>
      <c r="F77" s="3"/>
      <c r="I77" s="8"/>
      <c r="N77" s="3"/>
    </row>
    <row r="78" spans="1:14" ht="12.75">
      <c r="A78" s="8" t="s">
        <v>350</v>
      </c>
      <c r="B78" s="7">
        <v>1</v>
      </c>
      <c r="C78" s="2">
        <f>B78/SUM($B:$B)</f>
        <v>0.0016207455429497568</v>
      </c>
      <c r="D78" s="2">
        <f t="shared" si="2"/>
        <v>0.12317666126418166</v>
      </c>
      <c r="E78" s="2">
        <f t="shared" si="3"/>
        <v>0.12479740680713142</v>
      </c>
      <c r="F78" s="3"/>
      <c r="I78" s="8"/>
      <c r="N78" s="3"/>
    </row>
    <row r="79" spans="1:14" ht="12.75">
      <c r="A79" s="8" t="s">
        <v>382</v>
      </c>
      <c r="B79" s="7">
        <v>1</v>
      </c>
      <c r="C79" s="2">
        <f>B79/SUM($B:$B)</f>
        <v>0.0016207455429497568</v>
      </c>
      <c r="D79" s="2">
        <f t="shared" si="2"/>
        <v>0.12479740680713142</v>
      </c>
      <c r="E79" s="2">
        <f t="shared" si="3"/>
        <v>0.12641815235008116</v>
      </c>
      <c r="F79" s="3"/>
      <c r="I79" s="8"/>
      <c r="N79" s="3"/>
    </row>
    <row r="80" spans="1:14" ht="12.75">
      <c r="A80" s="3" t="s">
        <v>570</v>
      </c>
      <c r="B80" s="7">
        <v>1</v>
      </c>
      <c r="C80" s="2">
        <f>B80/SUM($B:$B)</f>
        <v>0.0016207455429497568</v>
      </c>
      <c r="D80" s="2">
        <f t="shared" si="2"/>
        <v>0.12641815235008116</v>
      </c>
      <c r="E80" s="2">
        <f t="shared" si="3"/>
        <v>0.1280388978930309</v>
      </c>
      <c r="F80" s="3"/>
      <c r="N80" s="3"/>
    </row>
    <row r="81" spans="1:14" ht="12.75">
      <c r="A81" s="8" t="s">
        <v>367</v>
      </c>
      <c r="B81" s="7">
        <v>1</v>
      </c>
      <c r="C81" s="2">
        <f>B81/SUM($B:$B)</f>
        <v>0.0016207455429497568</v>
      </c>
      <c r="D81" s="2">
        <f t="shared" si="2"/>
        <v>0.1280388978930309</v>
      </c>
      <c r="E81" s="2">
        <f t="shared" si="3"/>
        <v>0.12965964343598066</v>
      </c>
      <c r="F81" s="3"/>
      <c r="I81" s="8"/>
      <c r="N81" s="3"/>
    </row>
    <row r="82" spans="1:14" ht="12.75">
      <c r="A82" s="3" t="s">
        <v>528</v>
      </c>
      <c r="B82" s="7">
        <v>1</v>
      </c>
      <c r="C82" s="2">
        <f>B82/SUM($B:$B)</f>
        <v>0.0016207455429497568</v>
      </c>
      <c r="D82" s="2">
        <f t="shared" si="2"/>
        <v>0.12965964343598066</v>
      </c>
      <c r="E82" s="2">
        <f t="shared" si="3"/>
        <v>0.1312803889789304</v>
      </c>
      <c r="F82" s="3"/>
      <c r="N82" s="3"/>
    </row>
    <row r="83" spans="1:14" ht="12.75">
      <c r="A83" s="8" t="s">
        <v>201</v>
      </c>
      <c r="B83" s="7">
        <v>1</v>
      </c>
      <c r="C83" s="2">
        <f>B83/SUM($B:$B)</f>
        <v>0.0016207455429497568</v>
      </c>
      <c r="D83" s="2">
        <f t="shared" si="2"/>
        <v>0.1312803889789304</v>
      </c>
      <c r="E83" s="2">
        <f t="shared" si="3"/>
        <v>0.13290113452188015</v>
      </c>
      <c r="F83" s="3"/>
      <c r="I83" s="8"/>
      <c r="N83" s="3"/>
    </row>
    <row r="84" spans="1:14" ht="12.75">
      <c r="A84" s="3" t="s">
        <v>612</v>
      </c>
      <c r="B84" s="7">
        <v>1</v>
      </c>
      <c r="C84" s="2">
        <f>B84/SUM($B:$B)</f>
        <v>0.0016207455429497568</v>
      </c>
      <c r="D84" s="2">
        <f t="shared" si="2"/>
        <v>0.13290113452188015</v>
      </c>
      <c r="E84" s="2">
        <f t="shared" si="3"/>
        <v>0.1345218800648299</v>
      </c>
      <c r="F84" s="3"/>
      <c r="N84" s="3"/>
    </row>
    <row r="85" spans="1:14" ht="12.75">
      <c r="A85" s="8" t="s">
        <v>249</v>
      </c>
      <c r="B85" s="7">
        <v>1</v>
      </c>
      <c r="C85" s="2">
        <f>B85/SUM($B:$B)</f>
        <v>0.0016207455429497568</v>
      </c>
      <c r="D85" s="2">
        <f t="shared" si="2"/>
        <v>0.1345218800648299</v>
      </c>
      <c r="E85" s="2">
        <f t="shared" si="3"/>
        <v>0.13614262560777965</v>
      </c>
      <c r="F85" s="3"/>
      <c r="I85" s="8"/>
      <c r="N85" s="3"/>
    </row>
    <row r="86" spans="1:14" ht="12.75">
      <c r="A86" s="3" t="s">
        <v>544</v>
      </c>
      <c r="B86" s="7">
        <v>1</v>
      </c>
      <c r="C86" s="2">
        <f>B86/SUM($B:$B)</f>
        <v>0.0016207455429497568</v>
      </c>
      <c r="D86" s="2">
        <f t="shared" si="2"/>
        <v>0.13614262560777965</v>
      </c>
      <c r="E86" s="2">
        <f t="shared" si="3"/>
        <v>0.1377633711507294</v>
      </c>
      <c r="F86" s="3"/>
      <c r="N86" s="3"/>
    </row>
    <row r="87" spans="1:14" ht="12.75">
      <c r="A87" s="8" t="s">
        <v>64</v>
      </c>
      <c r="B87" s="7">
        <v>1</v>
      </c>
      <c r="C87" s="2">
        <f>B87/SUM($B:$B)</f>
        <v>0.0016207455429497568</v>
      </c>
      <c r="D87" s="2">
        <f t="shared" si="2"/>
        <v>0.1377633711507294</v>
      </c>
      <c r="E87" s="2">
        <f t="shared" si="3"/>
        <v>0.13938411669367914</v>
      </c>
      <c r="F87" s="3"/>
      <c r="I87" s="8"/>
      <c r="N87" s="3"/>
    </row>
    <row r="88" spans="1:14" ht="12.75">
      <c r="A88" s="3" t="s">
        <v>599</v>
      </c>
      <c r="B88" s="7">
        <v>1</v>
      </c>
      <c r="C88" s="2">
        <f>B88/SUM($B:$B)</f>
        <v>0.0016207455429497568</v>
      </c>
      <c r="D88" s="2">
        <f t="shared" si="2"/>
        <v>0.13938411669367914</v>
      </c>
      <c r="E88" s="2">
        <f t="shared" si="3"/>
        <v>0.1410048622366289</v>
      </c>
      <c r="F88" s="3"/>
      <c r="N88" s="3"/>
    </row>
    <row r="89" spans="1:14" ht="12.75">
      <c r="A89" s="8" t="s">
        <v>65</v>
      </c>
      <c r="B89" s="7">
        <v>1</v>
      </c>
      <c r="C89" s="2">
        <f>B89/SUM($B:$B)</f>
        <v>0.0016207455429497568</v>
      </c>
      <c r="D89" s="2">
        <f t="shared" si="2"/>
        <v>0.1410048622366289</v>
      </c>
      <c r="E89" s="2">
        <f t="shared" si="3"/>
        <v>0.14262560777957864</v>
      </c>
      <c r="F89" s="3"/>
      <c r="I89" s="8"/>
      <c r="N89" s="3"/>
    </row>
    <row r="90" spans="1:14" ht="12.75">
      <c r="A90" s="3" t="s">
        <v>420</v>
      </c>
      <c r="B90" s="7">
        <v>1</v>
      </c>
      <c r="C90" s="2">
        <f>B90/SUM($B:$B)</f>
        <v>0.0016207455429497568</v>
      </c>
      <c r="D90" s="2">
        <f t="shared" si="2"/>
        <v>0.14262560777957864</v>
      </c>
      <c r="E90" s="2">
        <f t="shared" si="3"/>
        <v>0.1442463533225284</v>
      </c>
      <c r="F90" s="3"/>
      <c r="N90" s="3"/>
    </row>
    <row r="91" spans="1:14" ht="12.75">
      <c r="A91" s="8" t="s">
        <v>620</v>
      </c>
      <c r="B91" s="7">
        <v>1</v>
      </c>
      <c r="C91" s="2">
        <f>B91/SUM($B:$B)</f>
        <v>0.0016207455429497568</v>
      </c>
      <c r="D91" s="2">
        <f t="shared" si="2"/>
        <v>0.1442463533225284</v>
      </c>
      <c r="E91" s="2">
        <f t="shared" si="3"/>
        <v>0.14586709886547813</v>
      </c>
      <c r="F91" s="3"/>
      <c r="I91" s="8"/>
      <c r="N91" s="3"/>
    </row>
    <row r="92" spans="1:14" ht="12.75">
      <c r="A92" s="8" t="s">
        <v>94</v>
      </c>
      <c r="B92" s="7">
        <v>1</v>
      </c>
      <c r="C92" s="2">
        <f>B92/SUM($B:$B)</f>
        <v>0.0016207455429497568</v>
      </c>
      <c r="D92" s="2">
        <f t="shared" si="2"/>
        <v>0.14586709886547813</v>
      </c>
      <c r="E92" s="2">
        <f t="shared" si="3"/>
        <v>0.14748784440842788</v>
      </c>
      <c r="F92" s="3"/>
      <c r="I92" s="8"/>
      <c r="N92" s="3"/>
    </row>
    <row r="93" spans="1:14" ht="12.75">
      <c r="A93" s="8" t="s">
        <v>205</v>
      </c>
      <c r="B93" s="7">
        <v>1</v>
      </c>
      <c r="C93" s="2">
        <f>B93/SUM($B:$B)</f>
        <v>0.0016207455429497568</v>
      </c>
      <c r="D93" s="2">
        <f t="shared" si="2"/>
        <v>0.14748784440842788</v>
      </c>
      <c r="E93" s="2">
        <f t="shared" si="3"/>
        <v>0.14910858995137763</v>
      </c>
      <c r="F93" s="3"/>
      <c r="I93" s="8"/>
      <c r="N93" s="3"/>
    </row>
    <row r="94" spans="1:14" ht="12.75">
      <c r="A94" s="8" t="s">
        <v>243</v>
      </c>
      <c r="B94" s="7">
        <v>1</v>
      </c>
      <c r="C94" s="2">
        <f>B94/SUM($B:$B)</f>
        <v>0.0016207455429497568</v>
      </c>
      <c r="D94" s="2">
        <f aca="true" t="shared" si="4" ref="D94:D157">E93</f>
        <v>0.14910858995137763</v>
      </c>
      <c r="E94" s="2">
        <f aca="true" t="shared" si="5" ref="E94:E157">D94+C94</f>
        <v>0.15072933549432738</v>
      </c>
      <c r="F94" s="3"/>
      <c r="I94" s="8"/>
      <c r="N94" s="3"/>
    </row>
    <row r="95" spans="1:14" ht="12.75">
      <c r="A95" s="3" t="s">
        <v>428</v>
      </c>
      <c r="B95" s="7">
        <v>1</v>
      </c>
      <c r="C95" s="2">
        <f>B95/SUM($B:$B)</f>
        <v>0.0016207455429497568</v>
      </c>
      <c r="D95" s="2">
        <f t="shared" si="4"/>
        <v>0.15072933549432738</v>
      </c>
      <c r="E95" s="2">
        <f t="shared" si="5"/>
        <v>0.15235008103727712</v>
      </c>
      <c r="F95" s="3"/>
      <c r="N95" s="3"/>
    </row>
    <row r="96" spans="1:14" ht="12.75">
      <c r="A96" s="3" t="s">
        <v>563</v>
      </c>
      <c r="B96" s="7">
        <v>1</v>
      </c>
      <c r="C96" s="2">
        <f>B96/SUM($B:$B)</f>
        <v>0.0016207455429497568</v>
      </c>
      <c r="D96" s="2">
        <f t="shared" si="4"/>
        <v>0.15235008103727712</v>
      </c>
      <c r="E96" s="2">
        <f t="shared" si="5"/>
        <v>0.15397082658022687</v>
      </c>
      <c r="F96" s="3"/>
      <c r="N96" s="3"/>
    </row>
    <row r="97" spans="1:14" ht="12.75">
      <c r="A97" s="8" t="s">
        <v>302</v>
      </c>
      <c r="B97" s="7">
        <v>1</v>
      </c>
      <c r="C97" s="2">
        <f>B97/SUM($B:$B)</f>
        <v>0.0016207455429497568</v>
      </c>
      <c r="D97" s="2">
        <f t="shared" si="4"/>
        <v>0.15397082658022687</v>
      </c>
      <c r="E97" s="2">
        <f t="shared" si="5"/>
        <v>0.15559157212317662</v>
      </c>
      <c r="F97" s="3"/>
      <c r="I97" s="8"/>
      <c r="N97" s="3"/>
    </row>
    <row r="98" spans="1:14" ht="12.75">
      <c r="A98" s="8" t="s">
        <v>240</v>
      </c>
      <c r="B98" s="7">
        <v>1</v>
      </c>
      <c r="C98" s="2">
        <f>B98/SUM($B:$B)</f>
        <v>0.0016207455429497568</v>
      </c>
      <c r="D98" s="2">
        <f t="shared" si="4"/>
        <v>0.15559157212317662</v>
      </c>
      <c r="E98" s="2">
        <f t="shared" si="5"/>
        <v>0.15721231766612637</v>
      </c>
      <c r="F98" s="3"/>
      <c r="I98" s="8"/>
      <c r="N98" s="3"/>
    </row>
    <row r="99" spans="1:14" ht="12.75">
      <c r="A99" s="8" t="s">
        <v>202</v>
      </c>
      <c r="B99" s="7">
        <v>1</v>
      </c>
      <c r="C99" s="2">
        <f>B99/SUM($B:$B)</f>
        <v>0.0016207455429497568</v>
      </c>
      <c r="D99" s="2">
        <f t="shared" si="4"/>
        <v>0.15721231766612637</v>
      </c>
      <c r="E99" s="2">
        <f t="shared" si="5"/>
        <v>0.15883306320907611</v>
      </c>
      <c r="F99" s="3"/>
      <c r="I99" s="8"/>
      <c r="N99" s="3"/>
    </row>
    <row r="100" spans="1:14" ht="12.75">
      <c r="A100" s="8" t="s">
        <v>241</v>
      </c>
      <c r="B100" s="7">
        <v>1</v>
      </c>
      <c r="C100" s="2">
        <f>B100/SUM($B:$B)</f>
        <v>0.0016207455429497568</v>
      </c>
      <c r="D100" s="2">
        <f t="shared" si="4"/>
        <v>0.15883306320907611</v>
      </c>
      <c r="E100" s="2">
        <f t="shared" si="5"/>
        <v>0.16045380875202586</v>
      </c>
      <c r="F100" s="3"/>
      <c r="I100" s="8"/>
      <c r="N100" s="3"/>
    </row>
    <row r="101" spans="1:14" ht="12.75">
      <c r="A101" s="8" t="s">
        <v>625</v>
      </c>
      <c r="B101" s="7">
        <v>1</v>
      </c>
      <c r="C101" s="2">
        <f>B101/SUM($B:$B)</f>
        <v>0.0016207455429497568</v>
      </c>
      <c r="D101" s="2">
        <f t="shared" si="4"/>
        <v>0.16045380875202586</v>
      </c>
      <c r="E101" s="2">
        <f t="shared" si="5"/>
        <v>0.1620745542949756</v>
      </c>
      <c r="F101" s="3"/>
      <c r="I101" s="8"/>
      <c r="N101" s="3"/>
    </row>
    <row r="102" spans="1:14" ht="12.75">
      <c r="A102" s="3" t="s">
        <v>386</v>
      </c>
      <c r="B102" s="7">
        <v>1</v>
      </c>
      <c r="C102" s="2">
        <f>B102/SUM($B:$B)</f>
        <v>0.0016207455429497568</v>
      </c>
      <c r="D102" s="2">
        <f t="shared" si="4"/>
        <v>0.1620745542949756</v>
      </c>
      <c r="E102" s="2">
        <f t="shared" si="5"/>
        <v>0.16369529983792536</v>
      </c>
      <c r="F102" s="3"/>
      <c r="N102" s="3"/>
    </row>
    <row r="103" spans="1:14" ht="12.75">
      <c r="A103" s="3" t="s">
        <v>410</v>
      </c>
      <c r="B103" s="7">
        <v>1</v>
      </c>
      <c r="C103" s="2">
        <f>B103/SUM($B:$B)</f>
        <v>0.0016207455429497568</v>
      </c>
      <c r="D103" s="2">
        <f t="shared" si="4"/>
        <v>0.16369529983792536</v>
      </c>
      <c r="E103" s="2">
        <f t="shared" si="5"/>
        <v>0.1653160453808751</v>
      </c>
      <c r="F103" s="3"/>
      <c r="N103" s="3"/>
    </row>
    <row r="104" spans="1:14" ht="12.75">
      <c r="A104" s="3" t="s">
        <v>539</v>
      </c>
      <c r="B104" s="7">
        <v>1</v>
      </c>
      <c r="C104" s="2">
        <f>B104/SUM($B:$B)</f>
        <v>0.0016207455429497568</v>
      </c>
      <c r="D104" s="2">
        <f t="shared" si="4"/>
        <v>0.1653160453808751</v>
      </c>
      <c r="E104" s="2">
        <f t="shared" si="5"/>
        <v>0.16693679092382485</v>
      </c>
      <c r="F104" s="3"/>
      <c r="N104" s="3"/>
    </row>
    <row r="105" spans="1:14" ht="12.75">
      <c r="A105" s="3" t="s">
        <v>506</v>
      </c>
      <c r="B105" s="7">
        <v>1</v>
      </c>
      <c r="C105" s="2">
        <f>B105/SUM($B:$B)</f>
        <v>0.0016207455429497568</v>
      </c>
      <c r="D105" s="2">
        <f t="shared" si="4"/>
        <v>0.16693679092382485</v>
      </c>
      <c r="E105" s="2">
        <f t="shared" si="5"/>
        <v>0.1685575364667746</v>
      </c>
      <c r="F105" s="3"/>
      <c r="N105" s="3"/>
    </row>
    <row r="106" spans="1:14" ht="12.75">
      <c r="A106" s="8" t="s">
        <v>56</v>
      </c>
      <c r="B106" s="7">
        <v>1</v>
      </c>
      <c r="C106" s="2">
        <f>B106/SUM($B:$B)</f>
        <v>0.0016207455429497568</v>
      </c>
      <c r="D106" s="2">
        <f t="shared" si="4"/>
        <v>0.1685575364667746</v>
      </c>
      <c r="E106" s="2">
        <f t="shared" si="5"/>
        <v>0.17017828200972435</v>
      </c>
      <c r="F106" s="3"/>
      <c r="I106" s="8"/>
      <c r="N106" s="3"/>
    </row>
    <row r="107" spans="1:14" ht="12.75">
      <c r="A107" s="3" t="s">
        <v>526</v>
      </c>
      <c r="B107" s="7">
        <v>1</v>
      </c>
      <c r="C107" s="2">
        <f>B107/SUM($B:$B)</f>
        <v>0.0016207455429497568</v>
      </c>
      <c r="D107" s="2">
        <f t="shared" si="4"/>
        <v>0.17017828200972435</v>
      </c>
      <c r="E107" s="2">
        <f t="shared" si="5"/>
        <v>0.1717990275526741</v>
      </c>
      <c r="F107" s="3"/>
      <c r="N107" s="3"/>
    </row>
    <row r="108" spans="1:14" ht="12.75">
      <c r="A108" s="8" t="s">
        <v>134</v>
      </c>
      <c r="B108" s="7">
        <v>1</v>
      </c>
      <c r="C108" s="2">
        <f>B108/SUM($B:$B)</f>
        <v>0.0016207455429497568</v>
      </c>
      <c r="D108" s="2">
        <f t="shared" si="4"/>
        <v>0.1717990275526741</v>
      </c>
      <c r="E108" s="2">
        <f t="shared" si="5"/>
        <v>0.17341977309562384</v>
      </c>
      <c r="F108" s="3"/>
      <c r="I108" s="8"/>
      <c r="N108" s="3"/>
    </row>
    <row r="109" spans="1:14" ht="12.75">
      <c r="A109" s="8" t="s">
        <v>636</v>
      </c>
      <c r="B109" s="7">
        <v>1</v>
      </c>
      <c r="C109" s="2">
        <f>B109/SUM($B:$B)</f>
        <v>0.0016207455429497568</v>
      </c>
      <c r="D109" s="2">
        <f t="shared" si="4"/>
        <v>0.17341977309562384</v>
      </c>
      <c r="E109" s="2">
        <f t="shared" si="5"/>
        <v>0.1750405186385736</v>
      </c>
      <c r="F109" s="3"/>
      <c r="I109" s="8"/>
      <c r="N109" s="3"/>
    </row>
    <row r="110" spans="1:14" ht="12.75">
      <c r="A110" s="8" t="s">
        <v>369</v>
      </c>
      <c r="B110" s="7">
        <v>1</v>
      </c>
      <c r="C110" s="2">
        <f>B110/SUM($B:$B)</f>
        <v>0.0016207455429497568</v>
      </c>
      <c r="D110" s="2">
        <f t="shared" si="4"/>
        <v>0.1750405186385736</v>
      </c>
      <c r="E110" s="2">
        <f t="shared" si="5"/>
        <v>0.17666126418152334</v>
      </c>
      <c r="F110" s="3"/>
      <c r="I110" s="8"/>
      <c r="N110" s="3"/>
    </row>
    <row r="111" spans="1:14" ht="12.75">
      <c r="A111" s="8" t="s">
        <v>227</v>
      </c>
      <c r="B111" s="7">
        <v>1</v>
      </c>
      <c r="C111" s="2">
        <f>B111/SUM($B:$B)</f>
        <v>0.0016207455429497568</v>
      </c>
      <c r="D111" s="2">
        <f t="shared" si="4"/>
        <v>0.17666126418152334</v>
      </c>
      <c r="E111" s="2">
        <f t="shared" si="5"/>
        <v>0.17828200972447308</v>
      </c>
      <c r="F111" s="3"/>
      <c r="I111" s="8"/>
      <c r="N111" s="3"/>
    </row>
    <row r="112" spans="1:14" ht="12.75">
      <c r="A112" s="8" t="s">
        <v>43</v>
      </c>
      <c r="B112" s="7">
        <v>1</v>
      </c>
      <c r="C112" s="2">
        <f>B112/SUM($B:$B)</f>
        <v>0.0016207455429497568</v>
      </c>
      <c r="D112" s="2">
        <f t="shared" si="4"/>
        <v>0.17828200972447308</v>
      </c>
      <c r="E112" s="2">
        <f t="shared" si="5"/>
        <v>0.17990275526742283</v>
      </c>
      <c r="F112" s="3"/>
      <c r="I112" s="8"/>
      <c r="N112" s="3"/>
    </row>
    <row r="113" spans="1:14" ht="12.75">
      <c r="A113" s="3" t="s">
        <v>412</v>
      </c>
      <c r="B113" s="7">
        <v>1</v>
      </c>
      <c r="C113" s="2">
        <f>B113/SUM($B:$B)</f>
        <v>0.0016207455429497568</v>
      </c>
      <c r="D113" s="2">
        <f t="shared" si="4"/>
        <v>0.17990275526742283</v>
      </c>
      <c r="E113" s="2">
        <f t="shared" si="5"/>
        <v>0.18152350081037258</v>
      </c>
      <c r="F113" s="3"/>
      <c r="N113" s="3"/>
    </row>
    <row r="114" spans="1:14" ht="12.75">
      <c r="A114" s="8" t="s">
        <v>57</v>
      </c>
      <c r="B114" s="7">
        <v>1</v>
      </c>
      <c r="C114" s="2">
        <f>B114/SUM($B:$B)</f>
        <v>0.0016207455429497568</v>
      </c>
      <c r="D114" s="2">
        <f t="shared" si="4"/>
        <v>0.18152350081037258</v>
      </c>
      <c r="E114" s="2">
        <f t="shared" si="5"/>
        <v>0.18314424635332233</v>
      </c>
      <c r="F114" s="3"/>
      <c r="I114" s="8"/>
      <c r="N114" s="3"/>
    </row>
    <row r="115" spans="1:14" ht="12.75">
      <c r="A115" s="8" t="s">
        <v>379</v>
      </c>
      <c r="B115" s="7">
        <v>1</v>
      </c>
      <c r="C115" s="2">
        <f>B115/SUM($B:$B)</f>
        <v>0.0016207455429497568</v>
      </c>
      <c r="D115" s="2">
        <f t="shared" si="4"/>
        <v>0.18314424635332233</v>
      </c>
      <c r="E115" s="2">
        <f t="shared" si="5"/>
        <v>0.18476499189627207</v>
      </c>
      <c r="F115" s="3"/>
      <c r="I115" s="8"/>
      <c r="N115" s="3"/>
    </row>
    <row r="116" spans="1:14" ht="12.75">
      <c r="A116" s="8" t="s">
        <v>197</v>
      </c>
      <c r="B116" s="7">
        <v>1</v>
      </c>
      <c r="C116" s="2">
        <f>B116/SUM($B:$B)</f>
        <v>0.0016207455429497568</v>
      </c>
      <c r="D116" s="2">
        <f t="shared" si="4"/>
        <v>0.18476499189627207</v>
      </c>
      <c r="E116" s="2">
        <f t="shared" si="5"/>
        <v>0.18638573743922182</v>
      </c>
      <c r="F116" s="3"/>
      <c r="I116" s="8"/>
      <c r="N116" s="3"/>
    </row>
    <row r="117" spans="1:14" ht="12.75">
      <c r="A117" s="8" t="s">
        <v>29</v>
      </c>
      <c r="B117" s="7">
        <v>1</v>
      </c>
      <c r="C117" s="2">
        <f>B117/SUM($B:$B)</f>
        <v>0.0016207455429497568</v>
      </c>
      <c r="D117" s="2">
        <f t="shared" si="4"/>
        <v>0.18638573743922182</v>
      </c>
      <c r="E117" s="2">
        <f t="shared" si="5"/>
        <v>0.18800648298217157</v>
      </c>
      <c r="F117" s="3"/>
      <c r="I117" s="8"/>
      <c r="N117" s="3"/>
    </row>
    <row r="118" spans="1:14" ht="12.75">
      <c r="A118" s="3" t="s">
        <v>589</v>
      </c>
      <c r="B118" s="7">
        <v>1</v>
      </c>
      <c r="C118" s="2">
        <f>B118/SUM($B:$B)</f>
        <v>0.0016207455429497568</v>
      </c>
      <c r="D118" s="2">
        <f t="shared" si="4"/>
        <v>0.18800648298217157</v>
      </c>
      <c r="E118" s="2">
        <f t="shared" si="5"/>
        <v>0.18962722852512132</v>
      </c>
      <c r="F118" s="3"/>
      <c r="N118" s="3"/>
    </row>
    <row r="119" spans="1:14" ht="12.75">
      <c r="A119" s="3" t="s">
        <v>548</v>
      </c>
      <c r="B119" s="7">
        <v>1</v>
      </c>
      <c r="C119" s="2">
        <f>B119/SUM($B:$B)</f>
        <v>0.0016207455429497568</v>
      </c>
      <c r="D119" s="2">
        <f t="shared" si="4"/>
        <v>0.18962722852512132</v>
      </c>
      <c r="E119" s="2">
        <f t="shared" si="5"/>
        <v>0.19124797406807106</v>
      </c>
      <c r="F119" s="3"/>
      <c r="N119" s="3"/>
    </row>
    <row r="120" spans="1:14" ht="12.75">
      <c r="A120" s="8" t="s">
        <v>173</v>
      </c>
      <c r="B120" s="7">
        <v>1</v>
      </c>
      <c r="C120" s="2">
        <f>B120/SUM($B:$B)</f>
        <v>0.0016207455429497568</v>
      </c>
      <c r="D120" s="2">
        <f t="shared" si="4"/>
        <v>0.19124797406807106</v>
      </c>
      <c r="E120" s="2">
        <f t="shared" si="5"/>
        <v>0.1928687196110208</v>
      </c>
      <c r="F120" s="3"/>
      <c r="I120" s="8"/>
      <c r="N120" s="3"/>
    </row>
    <row r="121" spans="1:14" ht="12.75">
      <c r="A121" s="8" t="s">
        <v>164</v>
      </c>
      <c r="B121" s="7">
        <v>1</v>
      </c>
      <c r="C121" s="2">
        <f>B121/SUM($B:$B)</f>
        <v>0.0016207455429497568</v>
      </c>
      <c r="D121" s="2">
        <f t="shared" si="4"/>
        <v>0.1928687196110208</v>
      </c>
      <c r="E121" s="2">
        <f t="shared" si="5"/>
        <v>0.19448946515397056</v>
      </c>
      <c r="F121" s="3"/>
      <c r="I121" s="8"/>
      <c r="N121" s="3"/>
    </row>
    <row r="122" spans="1:14" ht="12.75">
      <c r="A122" s="8" t="s">
        <v>290</v>
      </c>
      <c r="B122" s="7">
        <v>1</v>
      </c>
      <c r="C122" s="2">
        <f>B122/SUM($B:$B)</f>
        <v>0.0016207455429497568</v>
      </c>
      <c r="D122" s="2">
        <f t="shared" si="4"/>
        <v>0.19448946515397056</v>
      </c>
      <c r="E122" s="2">
        <f t="shared" si="5"/>
        <v>0.1961102106969203</v>
      </c>
      <c r="F122" s="3"/>
      <c r="I122" s="8"/>
      <c r="N122" s="3"/>
    </row>
    <row r="123" spans="1:14" ht="12.75">
      <c r="A123" s="8" t="s">
        <v>55</v>
      </c>
      <c r="B123" s="7">
        <v>1</v>
      </c>
      <c r="C123" s="2">
        <f>B123/SUM($B:$B)</f>
        <v>0.0016207455429497568</v>
      </c>
      <c r="D123" s="2">
        <f t="shared" si="4"/>
        <v>0.1961102106969203</v>
      </c>
      <c r="E123" s="2">
        <f t="shared" si="5"/>
        <v>0.19773095623987005</v>
      </c>
      <c r="F123" s="3"/>
      <c r="I123" s="8"/>
      <c r="N123" s="3"/>
    </row>
    <row r="124" spans="1:14" ht="12.75">
      <c r="A124" s="3" t="s">
        <v>585</v>
      </c>
      <c r="B124" s="7">
        <v>1</v>
      </c>
      <c r="C124" s="2">
        <f>B124/SUM($B:$B)</f>
        <v>0.0016207455429497568</v>
      </c>
      <c r="D124" s="2">
        <f t="shared" si="4"/>
        <v>0.19773095623987005</v>
      </c>
      <c r="E124" s="2">
        <f t="shared" si="5"/>
        <v>0.1993517017828198</v>
      </c>
      <c r="F124" s="3"/>
      <c r="N124" s="3"/>
    </row>
    <row r="125" spans="1:14" ht="12.75">
      <c r="A125" s="3" t="s">
        <v>490</v>
      </c>
      <c r="B125" s="7">
        <v>1</v>
      </c>
      <c r="C125" s="2">
        <f>B125/SUM($B:$B)</f>
        <v>0.0016207455429497568</v>
      </c>
      <c r="D125" s="2">
        <f t="shared" si="4"/>
        <v>0.1993517017828198</v>
      </c>
      <c r="E125" s="2">
        <f t="shared" si="5"/>
        <v>0.20097244732576955</v>
      </c>
      <c r="F125" s="3"/>
      <c r="N125" s="3"/>
    </row>
    <row r="126" spans="1:14" ht="12.75">
      <c r="A126" s="8" t="s">
        <v>637</v>
      </c>
      <c r="B126" s="7">
        <v>1</v>
      </c>
      <c r="C126" s="2">
        <f>B126/SUM($B:$B)</f>
        <v>0.0016207455429497568</v>
      </c>
      <c r="D126" s="2">
        <f t="shared" si="4"/>
        <v>0.20097244732576955</v>
      </c>
      <c r="E126" s="2">
        <f t="shared" si="5"/>
        <v>0.2025931928687193</v>
      </c>
      <c r="F126" s="3"/>
      <c r="I126" s="8"/>
      <c r="N126" s="3"/>
    </row>
    <row r="127" spans="1:14" ht="12.75">
      <c r="A127" s="8" t="s">
        <v>24</v>
      </c>
      <c r="B127" s="7">
        <v>1</v>
      </c>
      <c r="C127" s="2">
        <f>B127/SUM($B:$B)</f>
        <v>0.0016207455429497568</v>
      </c>
      <c r="D127" s="2">
        <f t="shared" si="4"/>
        <v>0.2025931928687193</v>
      </c>
      <c r="E127" s="2">
        <f t="shared" si="5"/>
        <v>0.20421393841166904</v>
      </c>
      <c r="F127" s="3"/>
      <c r="I127" s="8"/>
      <c r="N127" s="3"/>
    </row>
    <row r="128" spans="1:14" ht="12.75">
      <c r="A128" s="8" t="s">
        <v>181</v>
      </c>
      <c r="B128" s="7">
        <v>1</v>
      </c>
      <c r="C128" s="2">
        <f>B128/SUM($B:$B)</f>
        <v>0.0016207455429497568</v>
      </c>
      <c r="D128" s="2">
        <f t="shared" si="4"/>
        <v>0.20421393841166904</v>
      </c>
      <c r="E128" s="2">
        <f t="shared" si="5"/>
        <v>0.2058346839546188</v>
      </c>
      <c r="F128" s="3"/>
      <c r="I128" s="8"/>
      <c r="N128" s="3"/>
    </row>
    <row r="129" spans="1:5" ht="12.75">
      <c r="A129" s="3" t="s">
        <v>448</v>
      </c>
      <c r="B129" s="7">
        <v>1</v>
      </c>
      <c r="C129" s="2">
        <f>B129/SUM($B:$B)</f>
        <v>0.0016207455429497568</v>
      </c>
      <c r="D129" s="2">
        <f t="shared" si="4"/>
        <v>0.2058346839546188</v>
      </c>
      <c r="E129" s="2">
        <f t="shared" si="5"/>
        <v>0.20745542949756854</v>
      </c>
    </row>
    <row r="130" spans="1:9" ht="12.75">
      <c r="A130" s="8" t="s">
        <v>11</v>
      </c>
      <c r="B130" s="7">
        <v>1</v>
      </c>
      <c r="C130" s="2">
        <f>B130/SUM($B:$B)</f>
        <v>0.0016207455429497568</v>
      </c>
      <c r="D130" s="2">
        <f t="shared" si="4"/>
        <v>0.20745542949756854</v>
      </c>
      <c r="E130" s="2">
        <f t="shared" si="5"/>
        <v>0.2090761750405183</v>
      </c>
      <c r="I130" s="8"/>
    </row>
    <row r="131" spans="1:9" ht="12.75">
      <c r="A131" s="8" t="s">
        <v>180</v>
      </c>
      <c r="B131" s="7">
        <v>1</v>
      </c>
      <c r="C131" s="2">
        <f>B131/SUM($B:$B)</f>
        <v>0.0016207455429497568</v>
      </c>
      <c r="D131" s="2">
        <f t="shared" si="4"/>
        <v>0.2090761750405183</v>
      </c>
      <c r="E131" s="2">
        <f t="shared" si="5"/>
        <v>0.21069692058346803</v>
      </c>
      <c r="I131" s="8"/>
    </row>
    <row r="132" spans="1:5" ht="12.75">
      <c r="A132" s="3" t="s">
        <v>545</v>
      </c>
      <c r="B132" s="7">
        <v>1</v>
      </c>
      <c r="C132" s="2">
        <f>B132/SUM($B:$B)</f>
        <v>0.0016207455429497568</v>
      </c>
      <c r="D132" s="2">
        <f t="shared" si="4"/>
        <v>0.21069692058346803</v>
      </c>
      <c r="E132" s="2">
        <f t="shared" si="5"/>
        <v>0.21231766612641778</v>
      </c>
    </row>
    <row r="133" spans="1:9" ht="12.75">
      <c r="A133" s="8" t="s">
        <v>623</v>
      </c>
      <c r="B133" s="7">
        <v>1</v>
      </c>
      <c r="C133" s="2">
        <f>B133/SUM($B:$B)</f>
        <v>0.0016207455429497568</v>
      </c>
      <c r="D133" s="2">
        <f t="shared" si="4"/>
        <v>0.21231766612641778</v>
      </c>
      <c r="E133" s="2">
        <f t="shared" si="5"/>
        <v>0.21393841166936753</v>
      </c>
      <c r="I133" s="8"/>
    </row>
    <row r="134" spans="1:5" ht="12.75">
      <c r="A134" s="3" t="s">
        <v>491</v>
      </c>
      <c r="B134" s="7">
        <v>1</v>
      </c>
      <c r="C134" s="2">
        <f>B134/SUM($B:$B)</f>
        <v>0.0016207455429497568</v>
      </c>
      <c r="D134" s="2">
        <f t="shared" si="4"/>
        <v>0.21393841166936753</v>
      </c>
      <c r="E134" s="2">
        <f t="shared" si="5"/>
        <v>0.21555915721231728</v>
      </c>
    </row>
    <row r="135" spans="1:5" ht="12.75">
      <c r="A135" s="3" t="s">
        <v>567</v>
      </c>
      <c r="B135" s="7">
        <v>1</v>
      </c>
      <c r="C135" s="2">
        <f>B135/SUM($B:$B)</f>
        <v>0.0016207455429497568</v>
      </c>
      <c r="D135" s="2">
        <f t="shared" si="4"/>
        <v>0.21555915721231728</v>
      </c>
      <c r="E135" s="2">
        <f t="shared" si="5"/>
        <v>0.21717990275526702</v>
      </c>
    </row>
    <row r="136" spans="1:5" ht="12.75">
      <c r="A136" s="3" t="s">
        <v>504</v>
      </c>
      <c r="B136" s="7">
        <v>1</v>
      </c>
      <c r="C136" s="2">
        <f>B136/SUM($B:$B)</f>
        <v>0.0016207455429497568</v>
      </c>
      <c r="D136" s="2">
        <f t="shared" si="4"/>
        <v>0.21717990275526702</v>
      </c>
      <c r="E136" s="2">
        <f t="shared" si="5"/>
        <v>0.21880064829821677</v>
      </c>
    </row>
    <row r="137" spans="1:9" ht="12.75">
      <c r="A137" s="8" t="s">
        <v>361</v>
      </c>
      <c r="B137" s="7">
        <v>1</v>
      </c>
      <c r="C137" s="2">
        <f>B137/SUM($B:$B)</f>
        <v>0.0016207455429497568</v>
      </c>
      <c r="D137" s="2">
        <f t="shared" si="4"/>
        <v>0.21880064829821677</v>
      </c>
      <c r="E137" s="2">
        <f t="shared" si="5"/>
        <v>0.22042139384116652</v>
      </c>
      <c r="I137" s="8"/>
    </row>
    <row r="138" spans="1:9" ht="12.75">
      <c r="A138" s="8" t="s">
        <v>269</v>
      </c>
      <c r="B138" s="7">
        <v>1</v>
      </c>
      <c r="C138" s="2">
        <f>B138/SUM($B:$B)</f>
        <v>0.0016207455429497568</v>
      </c>
      <c r="D138" s="2">
        <f t="shared" si="4"/>
        <v>0.22042139384116652</v>
      </c>
      <c r="E138" s="2">
        <f t="shared" si="5"/>
        <v>0.22204213938411627</v>
      </c>
      <c r="I138" s="8"/>
    </row>
    <row r="139" spans="1:5" ht="12.75">
      <c r="A139" s="3" t="s">
        <v>450</v>
      </c>
      <c r="B139" s="7">
        <v>1</v>
      </c>
      <c r="C139" s="2">
        <f>B139/SUM($B:$B)</f>
        <v>0.0016207455429497568</v>
      </c>
      <c r="D139" s="2">
        <f t="shared" si="4"/>
        <v>0.22204213938411627</v>
      </c>
      <c r="E139" s="2">
        <f t="shared" si="5"/>
        <v>0.223662884927066</v>
      </c>
    </row>
    <row r="140" spans="1:9" ht="12.75">
      <c r="A140" s="8" t="s">
        <v>384</v>
      </c>
      <c r="B140" s="7">
        <v>1</v>
      </c>
      <c r="C140" s="2">
        <f>B140/SUM($B:$B)</f>
        <v>0.0016207455429497568</v>
      </c>
      <c r="D140" s="2">
        <f t="shared" si="4"/>
        <v>0.223662884927066</v>
      </c>
      <c r="E140" s="2">
        <f t="shared" si="5"/>
        <v>0.22528363047001576</v>
      </c>
      <c r="I140" s="8"/>
    </row>
    <row r="141" spans="1:9" ht="12.75">
      <c r="A141" s="8" t="s">
        <v>76</v>
      </c>
      <c r="B141" s="7">
        <v>1</v>
      </c>
      <c r="C141" s="2">
        <f>B141/SUM($B:$B)</f>
        <v>0.0016207455429497568</v>
      </c>
      <c r="D141" s="2">
        <f t="shared" si="4"/>
        <v>0.22528363047001576</v>
      </c>
      <c r="E141" s="2">
        <f t="shared" si="5"/>
        <v>0.2269043760129655</v>
      </c>
      <c r="I141" s="8"/>
    </row>
    <row r="142" spans="1:9" ht="12.75">
      <c r="A142" s="8" t="s">
        <v>90</v>
      </c>
      <c r="B142" s="7">
        <v>1</v>
      </c>
      <c r="C142" s="2">
        <f>B142/SUM($B:$B)</f>
        <v>0.0016207455429497568</v>
      </c>
      <c r="D142" s="2">
        <f t="shared" si="4"/>
        <v>0.2269043760129655</v>
      </c>
      <c r="E142" s="2">
        <f t="shared" si="5"/>
        <v>0.22852512155591526</v>
      </c>
      <c r="I142" s="8"/>
    </row>
    <row r="143" spans="1:5" ht="12.75">
      <c r="A143" s="3" t="s">
        <v>549</v>
      </c>
      <c r="B143" s="7">
        <v>1</v>
      </c>
      <c r="C143" s="2">
        <f>B143/SUM($B:$B)</f>
        <v>0.0016207455429497568</v>
      </c>
      <c r="D143" s="2">
        <f t="shared" si="4"/>
        <v>0.22852512155591526</v>
      </c>
      <c r="E143" s="2">
        <f t="shared" si="5"/>
        <v>0.230145867098865</v>
      </c>
    </row>
    <row r="144" spans="1:9" ht="12.75">
      <c r="A144" s="8" t="s">
        <v>175</v>
      </c>
      <c r="B144" s="7">
        <v>1</v>
      </c>
      <c r="C144" s="2">
        <f>B144/SUM($B:$B)</f>
        <v>0.0016207455429497568</v>
      </c>
      <c r="D144" s="2">
        <f t="shared" si="4"/>
        <v>0.230145867098865</v>
      </c>
      <c r="E144" s="2">
        <f t="shared" si="5"/>
        <v>0.23176661264181475</v>
      </c>
      <c r="I144" s="8"/>
    </row>
    <row r="145" spans="1:5" ht="12.75">
      <c r="A145" s="3" t="s">
        <v>472</v>
      </c>
      <c r="B145" s="7">
        <v>1</v>
      </c>
      <c r="C145" s="2">
        <f>B145/SUM($B:$B)</f>
        <v>0.0016207455429497568</v>
      </c>
      <c r="D145" s="2">
        <f t="shared" si="4"/>
        <v>0.23176661264181475</v>
      </c>
      <c r="E145" s="2">
        <f t="shared" si="5"/>
        <v>0.2333873581847645</v>
      </c>
    </row>
    <row r="146" spans="1:9" ht="12.75">
      <c r="A146" s="8" t="s">
        <v>81</v>
      </c>
      <c r="B146" s="7">
        <v>1</v>
      </c>
      <c r="C146" s="2">
        <f>B146/SUM($B:$B)</f>
        <v>0.0016207455429497568</v>
      </c>
      <c r="D146" s="2">
        <f t="shared" si="4"/>
        <v>0.2333873581847645</v>
      </c>
      <c r="E146" s="2">
        <f t="shared" si="5"/>
        <v>0.23500810372771425</v>
      </c>
      <c r="I146" s="8"/>
    </row>
    <row r="147" spans="1:5" ht="12.75">
      <c r="A147" s="3" t="s">
        <v>611</v>
      </c>
      <c r="B147" s="7">
        <v>1</v>
      </c>
      <c r="C147" s="2">
        <f>B147/SUM($B:$B)</f>
        <v>0.0016207455429497568</v>
      </c>
      <c r="D147" s="2">
        <f t="shared" si="4"/>
        <v>0.23500810372771425</v>
      </c>
      <c r="E147" s="2">
        <f t="shared" si="5"/>
        <v>0.236628849270664</v>
      </c>
    </row>
    <row r="148" spans="1:5" ht="12.75">
      <c r="A148" s="3" t="s">
        <v>280</v>
      </c>
      <c r="B148" s="7">
        <v>1</v>
      </c>
      <c r="C148" s="2">
        <f>B148/SUM($B:$B)</f>
        <v>0.0016207455429497568</v>
      </c>
      <c r="D148" s="2">
        <f t="shared" si="4"/>
        <v>0.236628849270664</v>
      </c>
      <c r="E148" s="2">
        <f t="shared" si="5"/>
        <v>0.23824959481361374</v>
      </c>
    </row>
    <row r="149" spans="1:9" ht="12.75">
      <c r="A149" s="8" t="s">
        <v>115</v>
      </c>
      <c r="B149" s="7">
        <v>1</v>
      </c>
      <c r="C149" s="2">
        <f>B149/SUM($B:$B)</f>
        <v>0.0016207455429497568</v>
      </c>
      <c r="D149" s="2">
        <f t="shared" si="4"/>
        <v>0.23824959481361374</v>
      </c>
      <c r="E149" s="2">
        <f t="shared" si="5"/>
        <v>0.2398703403565635</v>
      </c>
      <c r="I149" s="8"/>
    </row>
    <row r="150" spans="1:5" ht="12.75">
      <c r="A150" s="3" t="s">
        <v>600</v>
      </c>
      <c r="B150" s="7">
        <v>1</v>
      </c>
      <c r="C150" s="2">
        <f>B150/SUM($B:$B)</f>
        <v>0.0016207455429497568</v>
      </c>
      <c r="D150" s="2">
        <f t="shared" si="4"/>
        <v>0.2398703403565635</v>
      </c>
      <c r="E150" s="2">
        <f t="shared" si="5"/>
        <v>0.24149108589951324</v>
      </c>
    </row>
    <row r="151" spans="1:5" ht="12.75">
      <c r="A151" s="3" t="s">
        <v>499</v>
      </c>
      <c r="B151" s="7">
        <v>1</v>
      </c>
      <c r="C151" s="2">
        <f>B151/SUM($B:$B)</f>
        <v>0.0016207455429497568</v>
      </c>
      <c r="D151" s="2">
        <f t="shared" si="4"/>
        <v>0.24149108589951324</v>
      </c>
      <c r="E151" s="2">
        <f t="shared" si="5"/>
        <v>0.24311183144246298</v>
      </c>
    </row>
    <row r="152" spans="1:5" ht="12.75">
      <c r="A152" s="3" t="s">
        <v>438</v>
      </c>
      <c r="B152" s="7">
        <v>1</v>
      </c>
      <c r="C152" s="2">
        <f>B152/SUM($B:$B)</f>
        <v>0.0016207455429497568</v>
      </c>
      <c r="D152" s="2">
        <f t="shared" si="4"/>
        <v>0.24311183144246298</v>
      </c>
      <c r="E152" s="2">
        <f t="shared" si="5"/>
        <v>0.24473257698541273</v>
      </c>
    </row>
    <row r="153" spans="1:9" ht="12.75">
      <c r="A153" s="8" t="s">
        <v>62</v>
      </c>
      <c r="B153" s="7">
        <v>1</v>
      </c>
      <c r="C153" s="2">
        <f>B153/SUM($B:$B)</f>
        <v>0.0016207455429497568</v>
      </c>
      <c r="D153" s="2">
        <f t="shared" si="4"/>
        <v>0.24473257698541273</v>
      </c>
      <c r="E153" s="2">
        <f t="shared" si="5"/>
        <v>0.24635332252836248</v>
      </c>
      <c r="I153" s="8"/>
    </row>
    <row r="154" spans="1:5" ht="12.75">
      <c r="A154" s="3" t="s">
        <v>527</v>
      </c>
      <c r="B154" s="7">
        <v>1</v>
      </c>
      <c r="C154" s="2">
        <f>B154/SUM($B:$B)</f>
        <v>0.0016207455429497568</v>
      </c>
      <c r="D154" s="2">
        <f t="shared" si="4"/>
        <v>0.24635332252836248</v>
      </c>
      <c r="E154" s="2">
        <f t="shared" si="5"/>
        <v>0.24797406807131223</v>
      </c>
    </row>
    <row r="155" spans="1:9" ht="12.75">
      <c r="A155" s="8" t="s">
        <v>282</v>
      </c>
      <c r="B155" s="7">
        <v>1</v>
      </c>
      <c r="C155" s="2">
        <f>B155/SUM($B:$B)</f>
        <v>0.0016207455429497568</v>
      </c>
      <c r="D155" s="2">
        <f t="shared" si="4"/>
        <v>0.24797406807131223</v>
      </c>
      <c r="E155" s="2">
        <f t="shared" si="5"/>
        <v>0.24959481361426197</v>
      </c>
      <c r="I155" s="8"/>
    </row>
    <row r="156" spans="1:5" ht="12.75">
      <c r="A156" s="3" t="s">
        <v>387</v>
      </c>
      <c r="B156" s="7">
        <v>1</v>
      </c>
      <c r="C156" s="2">
        <f>B156/SUM($B:$B)</f>
        <v>0.0016207455429497568</v>
      </c>
      <c r="D156" s="2">
        <f t="shared" si="4"/>
        <v>0.24959481361426197</v>
      </c>
      <c r="E156" s="2">
        <f t="shared" si="5"/>
        <v>0.2512155591572117</v>
      </c>
    </row>
    <row r="157" spans="1:9" ht="12.75">
      <c r="A157" s="8" t="s">
        <v>168</v>
      </c>
      <c r="B157" s="7">
        <v>1</v>
      </c>
      <c r="C157" s="2">
        <f>B157/SUM($B:$B)</f>
        <v>0.0016207455429497568</v>
      </c>
      <c r="D157" s="2">
        <f t="shared" si="4"/>
        <v>0.2512155591572117</v>
      </c>
      <c r="E157" s="2">
        <f t="shared" si="5"/>
        <v>0.2528363047001615</v>
      </c>
      <c r="I157" s="8"/>
    </row>
    <row r="158" spans="1:9" ht="12.75">
      <c r="A158" s="8" t="s">
        <v>186</v>
      </c>
      <c r="B158" s="7">
        <v>1</v>
      </c>
      <c r="C158" s="2">
        <f>B158/SUM($B:$B)</f>
        <v>0.0016207455429497568</v>
      </c>
      <c r="D158" s="2">
        <f aca="true" t="shared" si="6" ref="D158:D221">E157</f>
        <v>0.2528363047001615</v>
      </c>
      <c r="E158" s="2">
        <f aca="true" t="shared" si="7" ref="E158:E221">D158+C158</f>
        <v>0.25445705024311127</v>
      </c>
      <c r="I158" s="8"/>
    </row>
    <row r="159" spans="1:5" ht="12.75">
      <c r="A159" s="3" t="s">
        <v>552</v>
      </c>
      <c r="B159" s="7">
        <v>1</v>
      </c>
      <c r="C159" s="2">
        <f>B159/SUM($B:$B)</f>
        <v>0.0016207455429497568</v>
      </c>
      <c r="D159" s="2">
        <f t="shared" si="6"/>
        <v>0.25445705024311127</v>
      </c>
      <c r="E159" s="2">
        <f t="shared" si="7"/>
        <v>0.25607779578606105</v>
      </c>
    </row>
    <row r="160" spans="1:9" ht="12.75">
      <c r="A160" s="8" t="s">
        <v>222</v>
      </c>
      <c r="B160" s="7">
        <v>1</v>
      </c>
      <c r="C160" s="2">
        <f>B160/SUM($B:$B)</f>
        <v>0.0016207455429497568</v>
      </c>
      <c r="D160" s="2">
        <f t="shared" si="6"/>
        <v>0.25607779578606105</v>
      </c>
      <c r="E160" s="2">
        <f t="shared" si="7"/>
        <v>0.2576985413290108</v>
      </c>
      <c r="I160" s="8"/>
    </row>
    <row r="161" spans="1:5" ht="12.75">
      <c r="A161" s="3" t="s">
        <v>492</v>
      </c>
      <c r="B161" s="7">
        <v>1</v>
      </c>
      <c r="C161" s="2">
        <f>B161/SUM($B:$B)</f>
        <v>0.0016207455429497568</v>
      </c>
      <c r="D161" s="2">
        <f t="shared" si="6"/>
        <v>0.2576985413290108</v>
      </c>
      <c r="E161" s="2">
        <f t="shared" si="7"/>
        <v>0.2593192868719606</v>
      </c>
    </row>
    <row r="162" spans="1:5" ht="12.75">
      <c r="A162" s="3" t="s">
        <v>493</v>
      </c>
      <c r="B162" s="7">
        <v>1</v>
      </c>
      <c r="C162" s="2">
        <f>B162/SUM($B:$B)</f>
        <v>0.0016207455429497568</v>
      </c>
      <c r="D162" s="2">
        <f t="shared" si="6"/>
        <v>0.2593192868719606</v>
      </c>
      <c r="E162" s="2">
        <f t="shared" si="7"/>
        <v>0.2609400324149104</v>
      </c>
    </row>
    <row r="163" spans="1:9" ht="12.75">
      <c r="A163" s="8" t="s">
        <v>178</v>
      </c>
      <c r="B163" s="7">
        <v>1</v>
      </c>
      <c r="C163" s="2">
        <f>B163/SUM($B:$B)</f>
        <v>0.0016207455429497568</v>
      </c>
      <c r="D163" s="2">
        <f t="shared" si="6"/>
        <v>0.2609400324149104</v>
      </c>
      <c r="E163" s="2">
        <f t="shared" si="7"/>
        <v>0.26256077795786015</v>
      </c>
      <c r="I163" s="8"/>
    </row>
    <row r="164" spans="1:9" ht="12.75">
      <c r="A164" s="8" t="s">
        <v>345</v>
      </c>
      <c r="B164" s="7">
        <v>1</v>
      </c>
      <c r="C164" s="2">
        <f>B164/SUM($B:$B)</f>
        <v>0.0016207455429497568</v>
      </c>
      <c r="D164" s="2">
        <f t="shared" si="6"/>
        <v>0.26256077795786015</v>
      </c>
      <c r="E164" s="2">
        <f t="shared" si="7"/>
        <v>0.2641815235008099</v>
      </c>
      <c r="I164" s="8"/>
    </row>
    <row r="165" spans="1:9" ht="12.75">
      <c r="A165" s="8" t="s">
        <v>346</v>
      </c>
      <c r="B165" s="7">
        <v>1</v>
      </c>
      <c r="C165" s="2">
        <f>B165/SUM($B:$B)</f>
        <v>0.0016207455429497568</v>
      </c>
      <c r="D165" s="2">
        <f t="shared" si="6"/>
        <v>0.2641815235008099</v>
      </c>
      <c r="E165" s="2">
        <f t="shared" si="7"/>
        <v>0.2658022690437597</v>
      </c>
      <c r="I165" s="8"/>
    </row>
    <row r="166" spans="1:9" ht="12.75">
      <c r="A166" s="8" t="s">
        <v>219</v>
      </c>
      <c r="B166" s="7">
        <v>1</v>
      </c>
      <c r="C166" s="2">
        <f>B166/SUM($B:$B)</f>
        <v>0.0016207455429497568</v>
      </c>
      <c r="D166" s="2">
        <f t="shared" si="6"/>
        <v>0.2658022690437597</v>
      </c>
      <c r="E166" s="2">
        <f t="shared" si="7"/>
        <v>0.2674230145867095</v>
      </c>
      <c r="I166" s="8"/>
    </row>
    <row r="167" spans="1:5" ht="12.75">
      <c r="A167" s="3" t="s">
        <v>316</v>
      </c>
      <c r="B167" s="7">
        <v>1</v>
      </c>
      <c r="C167" s="2">
        <f>B167/SUM($B:$B)</f>
        <v>0.0016207455429497568</v>
      </c>
      <c r="D167" s="2">
        <f t="shared" si="6"/>
        <v>0.2674230145867095</v>
      </c>
      <c r="E167" s="2">
        <f t="shared" si="7"/>
        <v>0.26904376012965925</v>
      </c>
    </row>
    <row r="168" spans="1:9" ht="12.75">
      <c r="A168" s="8" t="s">
        <v>121</v>
      </c>
      <c r="B168" s="7">
        <v>1</v>
      </c>
      <c r="C168" s="2">
        <f>B168/SUM($B:$B)</f>
        <v>0.0016207455429497568</v>
      </c>
      <c r="D168" s="2">
        <f t="shared" si="6"/>
        <v>0.26904376012965925</v>
      </c>
      <c r="E168" s="2">
        <f t="shared" si="7"/>
        <v>0.270664505672609</v>
      </c>
      <c r="I168" s="8"/>
    </row>
    <row r="169" spans="1:9" ht="12.75">
      <c r="A169" s="8" t="s">
        <v>162</v>
      </c>
      <c r="B169" s="7">
        <v>1</v>
      </c>
      <c r="C169" s="2">
        <f>B169/SUM($B:$B)</f>
        <v>0.0016207455429497568</v>
      </c>
      <c r="D169" s="2">
        <f t="shared" si="6"/>
        <v>0.270664505672609</v>
      </c>
      <c r="E169" s="2">
        <f t="shared" si="7"/>
        <v>0.2722852512155588</v>
      </c>
      <c r="I169" s="8"/>
    </row>
    <row r="170" spans="1:5" ht="12.75">
      <c r="A170" s="3" t="s">
        <v>568</v>
      </c>
      <c r="B170" s="7">
        <v>1</v>
      </c>
      <c r="C170" s="2">
        <f>B170/SUM($B:$B)</f>
        <v>0.0016207455429497568</v>
      </c>
      <c r="D170" s="2">
        <f t="shared" si="6"/>
        <v>0.2722852512155588</v>
      </c>
      <c r="E170" s="2">
        <f t="shared" si="7"/>
        <v>0.2739059967585086</v>
      </c>
    </row>
    <row r="171" spans="1:9" ht="12.75">
      <c r="A171" s="8" t="s">
        <v>19</v>
      </c>
      <c r="B171" s="7">
        <v>1</v>
      </c>
      <c r="C171" s="2">
        <f>B171/SUM($B:$B)</f>
        <v>0.0016207455429497568</v>
      </c>
      <c r="D171" s="2">
        <f t="shared" si="6"/>
        <v>0.2739059967585086</v>
      </c>
      <c r="E171" s="2">
        <f t="shared" si="7"/>
        <v>0.27552674230145835</v>
      </c>
      <c r="I171" s="8"/>
    </row>
    <row r="172" spans="1:5" ht="12.75">
      <c r="A172" s="3" t="s">
        <v>318</v>
      </c>
      <c r="B172" s="7">
        <v>1</v>
      </c>
      <c r="C172" s="2">
        <f>B172/SUM($B:$B)</f>
        <v>0.0016207455429497568</v>
      </c>
      <c r="D172" s="2">
        <f t="shared" si="6"/>
        <v>0.27552674230145835</v>
      </c>
      <c r="E172" s="2">
        <f t="shared" si="7"/>
        <v>0.2771474878444081</v>
      </c>
    </row>
    <row r="173" spans="1:9" ht="12.75">
      <c r="A173" s="8" t="s">
        <v>364</v>
      </c>
      <c r="B173" s="7">
        <v>1</v>
      </c>
      <c r="C173" s="2">
        <f>B173/SUM($B:$B)</f>
        <v>0.0016207455429497568</v>
      </c>
      <c r="D173" s="2">
        <f t="shared" si="6"/>
        <v>0.2771474878444081</v>
      </c>
      <c r="E173" s="2">
        <f t="shared" si="7"/>
        <v>0.2787682333873579</v>
      </c>
      <c r="I173" s="8"/>
    </row>
    <row r="174" spans="1:5" ht="12.75">
      <c r="A174" s="3" t="s">
        <v>323</v>
      </c>
      <c r="B174" s="7">
        <v>1</v>
      </c>
      <c r="C174" s="2">
        <f>B174/SUM($B:$B)</f>
        <v>0.0016207455429497568</v>
      </c>
      <c r="D174" s="2">
        <f t="shared" si="6"/>
        <v>0.2787682333873579</v>
      </c>
      <c r="E174" s="2">
        <f t="shared" si="7"/>
        <v>0.2803889789303077</v>
      </c>
    </row>
    <row r="175" spans="1:5" ht="12.75">
      <c r="A175" s="3" t="s">
        <v>562</v>
      </c>
      <c r="B175" s="7">
        <v>1</v>
      </c>
      <c r="C175" s="2">
        <f>B175/SUM($B:$B)</f>
        <v>0.0016207455429497568</v>
      </c>
      <c r="D175" s="2">
        <f t="shared" si="6"/>
        <v>0.2803889789303077</v>
      </c>
      <c r="E175" s="2">
        <f t="shared" si="7"/>
        <v>0.28200972447325745</v>
      </c>
    </row>
    <row r="176" spans="1:9" ht="12.75">
      <c r="A176" s="8" t="s">
        <v>347</v>
      </c>
      <c r="B176" s="7">
        <v>1</v>
      </c>
      <c r="C176" s="2">
        <f>B176/SUM($B:$B)</f>
        <v>0.0016207455429497568</v>
      </c>
      <c r="D176" s="2">
        <f t="shared" si="6"/>
        <v>0.28200972447325745</v>
      </c>
      <c r="E176" s="2">
        <f t="shared" si="7"/>
        <v>0.2836304700162072</v>
      </c>
      <c r="I176" s="8"/>
    </row>
    <row r="177" spans="1:5" ht="12.75">
      <c r="A177" s="3" t="s">
        <v>501</v>
      </c>
      <c r="B177" s="7">
        <v>1</v>
      </c>
      <c r="C177" s="2">
        <f>B177/SUM($B:$B)</f>
        <v>0.0016207455429497568</v>
      </c>
      <c r="D177" s="2">
        <f t="shared" si="6"/>
        <v>0.2836304700162072</v>
      </c>
      <c r="E177" s="2">
        <f t="shared" si="7"/>
        <v>0.285251215559157</v>
      </c>
    </row>
    <row r="178" spans="1:5" ht="12.75">
      <c r="A178" s="3" t="s">
        <v>305</v>
      </c>
      <c r="B178" s="7">
        <v>1</v>
      </c>
      <c r="C178" s="2">
        <f>B178/SUM($B:$B)</f>
        <v>0.0016207455429497568</v>
      </c>
      <c r="D178" s="2">
        <f t="shared" si="6"/>
        <v>0.285251215559157</v>
      </c>
      <c r="E178" s="2">
        <f t="shared" si="7"/>
        <v>0.2868719611021068</v>
      </c>
    </row>
    <row r="179" spans="1:5" ht="12.75">
      <c r="A179" s="3" t="s">
        <v>602</v>
      </c>
      <c r="B179" s="7">
        <v>1</v>
      </c>
      <c r="C179" s="2">
        <f>B179/SUM($B:$B)</f>
        <v>0.0016207455429497568</v>
      </c>
      <c r="D179" s="2">
        <f t="shared" si="6"/>
        <v>0.2868719611021068</v>
      </c>
      <c r="E179" s="2">
        <f t="shared" si="7"/>
        <v>0.28849270664505655</v>
      </c>
    </row>
    <row r="180" spans="1:5" ht="12.75">
      <c r="A180" s="3" t="s">
        <v>531</v>
      </c>
      <c r="B180" s="7">
        <v>1</v>
      </c>
      <c r="C180" s="2">
        <f>B180/SUM($B:$B)</f>
        <v>0.0016207455429497568</v>
      </c>
      <c r="D180" s="2">
        <f t="shared" si="6"/>
        <v>0.28849270664505655</v>
      </c>
      <c r="E180" s="2">
        <f t="shared" si="7"/>
        <v>0.2901134521880063</v>
      </c>
    </row>
    <row r="181" spans="1:5" ht="12.75">
      <c r="A181" s="3" t="s">
        <v>533</v>
      </c>
      <c r="B181" s="7">
        <v>1</v>
      </c>
      <c r="C181" s="2">
        <f>B181/SUM($B:$B)</f>
        <v>0.0016207455429497568</v>
      </c>
      <c r="D181" s="2">
        <f t="shared" si="6"/>
        <v>0.2901134521880063</v>
      </c>
      <c r="E181" s="2">
        <f t="shared" si="7"/>
        <v>0.2917341977309561</v>
      </c>
    </row>
    <row r="182" spans="1:9" ht="12.75">
      <c r="A182" s="8" t="s">
        <v>103</v>
      </c>
      <c r="B182" s="7">
        <v>1</v>
      </c>
      <c r="C182" s="2">
        <f>B182/SUM($B:$B)</f>
        <v>0.0016207455429497568</v>
      </c>
      <c r="D182" s="2">
        <f t="shared" si="6"/>
        <v>0.2917341977309561</v>
      </c>
      <c r="E182" s="2">
        <f t="shared" si="7"/>
        <v>0.2933549432739059</v>
      </c>
      <c r="I182" s="8"/>
    </row>
    <row r="183" spans="1:9" ht="12.75">
      <c r="A183" s="8" t="s">
        <v>627</v>
      </c>
      <c r="B183" s="7">
        <v>1</v>
      </c>
      <c r="C183" s="2">
        <f>B183/SUM($B:$B)</f>
        <v>0.0016207455429497568</v>
      </c>
      <c r="D183" s="2">
        <f t="shared" si="6"/>
        <v>0.2933549432739059</v>
      </c>
      <c r="E183" s="2">
        <f t="shared" si="7"/>
        <v>0.29497568881685565</v>
      </c>
      <c r="I183" s="8"/>
    </row>
    <row r="184" spans="1:5" ht="12.75">
      <c r="A184" s="3" t="s">
        <v>336</v>
      </c>
      <c r="B184" s="7">
        <v>1</v>
      </c>
      <c r="C184" s="2">
        <f>B184/SUM($B:$B)</f>
        <v>0.0016207455429497568</v>
      </c>
      <c r="D184" s="2">
        <f t="shared" si="6"/>
        <v>0.29497568881685565</v>
      </c>
      <c r="E184" s="2">
        <f t="shared" si="7"/>
        <v>0.2965964343598054</v>
      </c>
    </row>
    <row r="185" spans="1:5" ht="12.75">
      <c r="A185" s="3" t="s">
        <v>464</v>
      </c>
      <c r="B185" s="7">
        <v>1</v>
      </c>
      <c r="C185" s="2">
        <f>B185/SUM($B:$B)</f>
        <v>0.0016207455429497568</v>
      </c>
      <c r="D185" s="2">
        <f t="shared" si="6"/>
        <v>0.2965964343598054</v>
      </c>
      <c r="E185" s="2">
        <f t="shared" si="7"/>
        <v>0.2982171799027552</v>
      </c>
    </row>
    <row r="186" spans="1:9" ht="12.75">
      <c r="A186" s="8" t="s">
        <v>83</v>
      </c>
      <c r="B186" s="7">
        <v>1</v>
      </c>
      <c r="C186" s="2">
        <f>B186/SUM($B:$B)</f>
        <v>0.0016207455429497568</v>
      </c>
      <c r="D186" s="2">
        <f t="shared" si="6"/>
        <v>0.2982171799027552</v>
      </c>
      <c r="E186" s="2">
        <f t="shared" si="7"/>
        <v>0.299837925445705</v>
      </c>
      <c r="I186" s="8"/>
    </row>
    <row r="187" spans="1:5" ht="12.75">
      <c r="A187" s="3" t="s">
        <v>427</v>
      </c>
      <c r="B187" s="7">
        <v>1</v>
      </c>
      <c r="C187" s="2">
        <f>B187/SUM($B:$B)</f>
        <v>0.0016207455429497568</v>
      </c>
      <c r="D187" s="2">
        <f t="shared" si="6"/>
        <v>0.299837925445705</v>
      </c>
      <c r="E187" s="2">
        <f t="shared" si="7"/>
        <v>0.30145867098865475</v>
      </c>
    </row>
    <row r="188" spans="1:5" ht="12.75">
      <c r="A188" s="3" t="s">
        <v>578</v>
      </c>
      <c r="B188" s="7">
        <v>1</v>
      </c>
      <c r="C188" s="2">
        <f>B188/SUM($B:$B)</f>
        <v>0.0016207455429497568</v>
      </c>
      <c r="D188" s="2">
        <f t="shared" si="6"/>
        <v>0.30145867098865475</v>
      </c>
      <c r="E188" s="2">
        <f t="shared" si="7"/>
        <v>0.30307941653160453</v>
      </c>
    </row>
    <row r="189" spans="1:5" ht="12.75">
      <c r="A189" s="3" t="s">
        <v>532</v>
      </c>
      <c r="B189" s="7">
        <v>1</v>
      </c>
      <c r="C189" s="2">
        <f>B189/SUM($B:$B)</f>
        <v>0.0016207455429497568</v>
      </c>
      <c r="D189" s="2">
        <f t="shared" si="6"/>
        <v>0.30307941653160453</v>
      </c>
      <c r="E189" s="2">
        <f t="shared" si="7"/>
        <v>0.3047001620745543</v>
      </c>
    </row>
    <row r="190" spans="1:9" ht="12.75">
      <c r="A190" s="8" t="s">
        <v>60</v>
      </c>
      <c r="B190" s="7">
        <v>1</v>
      </c>
      <c r="C190" s="2">
        <f>B190/SUM($B:$B)</f>
        <v>0.0016207455429497568</v>
      </c>
      <c r="D190" s="2">
        <f t="shared" si="6"/>
        <v>0.3047001620745543</v>
      </c>
      <c r="E190" s="2">
        <f t="shared" si="7"/>
        <v>0.3063209076175041</v>
      </c>
      <c r="I190" s="8"/>
    </row>
    <row r="191" spans="1:5" ht="12.75">
      <c r="A191" s="3" t="s">
        <v>441</v>
      </c>
      <c r="B191" s="7">
        <v>1</v>
      </c>
      <c r="C191" s="2">
        <f>B191/SUM($B:$B)</f>
        <v>0.0016207455429497568</v>
      </c>
      <c r="D191" s="2">
        <f t="shared" si="6"/>
        <v>0.3063209076175041</v>
      </c>
      <c r="E191" s="2">
        <f t="shared" si="7"/>
        <v>0.30794165316045385</v>
      </c>
    </row>
    <row r="192" spans="1:9" ht="12.75">
      <c r="A192" s="8" t="s">
        <v>244</v>
      </c>
      <c r="B192" s="7">
        <v>1</v>
      </c>
      <c r="C192" s="2">
        <f>B192/SUM($B:$B)</f>
        <v>0.0016207455429497568</v>
      </c>
      <c r="D192" s="2">
        <f t="shared" si="6"/>
        <v>0.30794165316045385</v>
      </c>
      <c r="E192" s="2">
        <f t="shared" si="7"/>
        <v>0.30956239870340363</v>
      </c>
      <c r="I192" s="8"/>
    </row>
    <row r="193" spans="1:9" ht="12.75">
      <c r="A193" s="8" t="s">
        <v>42</v>
      </c>
      <c r="B193" s="7">
        <v>1</v>
      </c>
      <c r="C193" s="2">
        <f>B193/SUM($B:$B)</f>
        <v>0.0016207455429497568</v>
      </c>
      <c r="D193" s="2">
        <f t="shared" si="6"/>
        <v>0.30956239870340363</v>
      </c>
      <c r="E193" s="2">
        <f t="shared" si="7"/>
        <v>0.3111831442463534</v>
      </c>
      <c r="I193" s="8"/>
    </row>
    <row r="194" spans="1:9" ht="12.75">
      <c r="A194" s="8" t="s">
        <v>245</v>
      </c>
      <c r="B194" s="7">
        <v>1</v>
      </c>
      <c r="C194" s="2">
        <f>B194/SUM($B:$B)</f>
        <v>0.0016207455429497568</v>
      </c>
      <c r="D194" s="2">
        <f t="shared" si="6"/>
        <v>0.3111831442463534</v>
      </c>
      <c r="E194" s="2">
        <f t="shared" si="7"/>
        <v>0.3128038897893032</v>
      </c>
      <c r="I194" s="8"/>
    </row>
    <row r="195" spans="1:9" ht="12.75">
      <c r="A195" s="8" t="s">
        <v>288</v>
      </c>
      <c r="B195" s="7">
        <v>1</v>
      </c>
      <c r="C195" s="2">
        <f>B195/SUM($B:$B)</f>
        <v>0.0016207455429497568</v>
      </c>
      <c r="D195" s="2">
        <f t="shared" si="6"/>
        <v>0.3128038897893032</v>
      </c>
      <c r="E195" s="2">
        <f t="shared" si="7"/>
        <v>0.31442463533225296</v>
      </c>
      <c r="I195" s="8"/>
    </row>
    <row r="196" spans="1:9" ht="12.75">
      <c r="A196" s="8" t="s">
        <v>195</v>
      </c>
      <c r="B196" s="7">
        <v>1</v>
      </c>
      <c r="C196" s="2">
        <f>B196/SUM($B:$B)</f>
        <v>0.0016207455429497568</v>
      </c>
      <c r="D196" s="2">
        <f t="shared" si="6"/>
        <v>0.31442463533225296</v>
      </c>
      <c r="E196" s="2">
        <f t="shared" si="7"/>
        <v>0.31604538087520273</v>
      </c>
      <c r="I196" s="8"/>
    </row>
    <row r="197" spans="1:9" ht="12.75">
      <c r="A197" s="8" t="s">
        <v>147</v>
      </c>
      <c r="B197" s="7">
        <v>1</v>
      </c>
      <c r="C197" s="2">
        <f>B197/SUM($B:$B)</f>
        <v>0.0016207455429497568</v>
      </c>
      <c r="D197" s="2">
        <f t="shared" si="6"/>
        <v>0.31604538087520273</v>
      </c>
      <c r="E197" s="2">
        <f t="shared" si="7"/>
        <v>0.3176661264181525</v>
      </c>
      <c r="I197" s="8"/>
    </row>
    <row r="198" spans="1:9" ht="12.75">
      <c r="A198" s="8" t="s">
        <v>383</v>
      </c>
      <c r="B198" s="7">
        <v>1</v>
      </c>
      <c r="C198" s="2">
        <f>B198/SUM($B:$B)</f>
        <v>0.0016207455429497568</v>
      </c>
      <c r="D198" s="2">
        <f t="shared" si="6"/>
        <v>0.3176661264181525</v>
      </c>
      <c r="E198" s="2">
        <f t="shared" si="7"/>
        <v>0.3192868719611023</v>
      </c>
      <c r="I198" s="8"/>
    </row>
    <row r="199" spans="1:9" ht="12.75">
      <c r="A199" s="8" t="s">
        <v>117</v>
      </c>
      <c r="B199" s="7">
        <v>1</v>
      </c>
      <c r="C199" s="2">
        <f>B199/SUM($B:$B)</f>
        <v>0.0016207455429497568</v>
      </c>
      <c r="D199" s="2">
        <f t="shared" si="6"/>
        <v>0.3192868719611023</v>
      </c>
      <c r="E199" s="2">
        <f t="shared" si="7"/>
        <v>0.32090761750405206</v>
      </c>
      <c r="I199" s="8"/>
    </row>
    <row r="200" spans="1:5" ht="12.75">
      <c r="A200" s="3" t="s">
        <v>388</v>
      </c>
      <c r="B200" s="7">
        <v>1</v>
      </c>
      <c r="C200" s="2">
        <f>B200/SUM($B:$B)</f>
        <v>0.0016207455429497568</v>
      </c>
      <c r="D200" s="2">
        <f t="shared" si="6"/>
        <v>0.32090761750405206</v>
      </c>
      <c r="E200" s="2">
        <f t="shared" si="7"/>
        <v>0.32252836304700183</v>
      </c>
    </row>
    <row r="201" spans="1:5" ht="12.75">
      <c r="A201" s="3" t="s">
        <v>477</v>
      </c>
      <c r="B201" s="7">
        <v>1</v>
      </c>
      <c r="C201" s="2">
        <f>B201/SUM($B:$B)</f>
        <v>0.0016207455429497568</v>
      </c>
      <c r="D201" s="2">
        <f t="shared" si="6"/>
        <v>0.32252836304700183</v>
      </c>
      <c r="E201" s="2">
        <f t="shared" si="7"/>
        <v>0.3241491085899516</v>
      </c>
    </row>
    <row r="202" spans="1:9" ht="12.75">
      <c r="A202" s="8" t="s">
        <v>120</v>
      </c>
      <c r="B202" s="7">
        <v>1</v>
      </c>
      <c r="C202" s="2">
        <f>B202/SUM($B:$B)</f>
        <v>0.0016207455429497568</v>
      </c>
      <c r="D202" s="2">
        <f t="shared" si="6"/>
        <v>0.3241491085899516</v>
      </c>
      <c r="E202" s="2">
        <f t="shared" si="7"/>
        <v>0.3257698541329014</v>
      </c>
      <c r="I202" s="8"/>
    </row>
    <row r="203" spans="1:9" ht="12.75">
      <c r="A203" s="8" t="s">
        <v>630</v>
      </c>
      <c r="B203" s="7">
        <v>1</v>
      </c>
      <c r="C203" s="2">
        <f>B203/SUM($B:$B)</f>
        <v>0.0016207455429497568</v>
      </c>
      <c r="D203" s="2">
        <f t="shared" si="6"/>
        <v>0.3257698541329014</v>
      </c>
      <c r="E203" s="2">
        <f t="shared" si="7"/>
        <v>0.32739059967585116</v>
      </c>
      <c r="I203" s="8"/>
    </row>
    <row r="204" spans="1:5" ht="12.75">
      <c r="A204" s="3" t="s">
        <v>405</v>
      </c>
      <c r="B204" s="7">
        <v>1</v>
      </c>
      <c r="C204" s="2">
        <f>B204/SUM($B:$B)</f>
        <v>0.0016207455429497568</v>
      </c>
      <c r="D204" s="2">
        <f t="shared" si="6"/>
        <v>0.32739059967585116</v>
      </c>
      <c r="E204" s="2">
        <f t="shared" si="7"/>
        <v>0.32901134521880093</v>
      </c>
    </row>
    <row r="205" spans="1:5" ht="12.75">
      <c r="A205" s="3" t="s">
        <v>404</v>
      </c>
      <c r="B205" s="7">
        <v>1</v>
      </c>
      <c r="C205" s="2">
        <f>B205/SUM($B:$B)</f>
        <v>0.0016207455429497568</v>
      </c>
      <c r="D205" s="2">
        <f t="shared" si="6"/>
        <v>0.32901134521880093</v>
      </c>
      <c r="E205" s="2">
        <f t="shared" si="7"/>
        <v>0.3306320907617507</v>
      </c>
    </row>
    <row r="206" spans="1:9" ht="12.75">
      <c r="A206" s="8" t="s">
        <v>246</v>
      </c>
      <c r="B206" s="7">
        <v>1</v>
      </c>
      <c r="C206" s="2">
        <f>B206/SUM($B:$B)</f>
        <v>0.0016207455429497568</v>
      </c>
      <c r="D206" s="2">
        <f t="shared" si="6"/>
        <v>0.3306320907617507</v>
      </c>
      <c r="E206" s="2">
        <f t="shared" si="7"/>
        <v>0.3322528363047005</v>
      </c>
      <c r="I206" s="8"/>
    </row>
    <row r="207" spans="1:9" ht="12.75">
      <c r="A207" s="8" t="s">
        <v>98</v>
      </c>
      <c r="B207" s="7">
        <v>1</v>
      </c>
      <c r="C207" s="2">
        <f>B207/SUM($B:$B)</f>
        <v>0.0016207455429497568</v>
      </c>
      <c r="D207" s="2">
        <f t="shared" si="6"/>
        <v>0.3322528363047005</v>
      </c>
      <c r="E207" s="2">
        <f t="shared" si="7"/>
        <v>0.33387358184765026</v>
      </c>
      <c r="I207" s="8"/>
    </row>
    <row r="208" spans="1:9" ht="12.75">
      <c r="A208" s="8" t="s">
        <v>35</v>
      </c>
      <c r="B208" s="7">
        <v>1</v>
      </c>
      <c r="C208" s="2">
        <f>B208/SUM($B:$B)</f>
        <v>0.0016207455429497568</v>
      </c>
      <c r="D208" s="2">
        <f t="shared" si="6"/>
        <v>0.33387358184765026</v>
      </c>
      <c r="E208" s="2">
        <f t="shared" si="7"/>
        <v>0.33549432739060003</v>
      </c>
      <c r="I208" s="8"/>
    </row>
    <row r="209" spans="1:5" ht="12.75">
      <c r="A209" s="3" t="s">
        <v>521</v>
      </c>
      <c r="B209" s="7">
        <v>1</v>
      </c>
      <c r="C209" s="2">
        <f>B209/SUM($B:$B)</f>
        <v>0.0016207455429497568</v>
      </c>
      <c r="D209" s="2">
        <f t="shared" si="6"/>
        <v>0.33549432739060003</v>
      </c>
      <c r="E209" s="2">
        <f t="shared" si="7"/>
        <v>0.3371150729335498</v>
      </c>
    </row>
    <row r="210" spans="1:9" ht="12.75">
      <c r="A210" s="8" t="s">
        <v>247</v>
      </c>
      <c r="B210" s="7">
        <v>1</v>
      </c>
      <c r="C210" s="2">
        <f>B210/SUM($B:$B)</f>
        <v>0.0016207455429497568</v>
      </c>
      <c r="D210" s="2">
        <f t="shared" si="6"/>
        <v>0.3371150729335498</v>
      </c>
      <c r="E210" s="2">
        <f t="shared" si="7"/>
        <v>0.3387358184764996</v>
      </c>
      <c r="I210" s="8"/>
    </row>
    <row r="211" spans="1:5" ht="12.75">
      <c r="A211" s="3" t="s">
        <v>476</v>
      </c>
      <c r="B211" s="7">
        <v>1</v>
      </c>
      <c r="C211" s="2">
        <f>B211/SUM($B:$B)</f>
        <v>0.0016207455429497568</v>
      </c>
      <c r="D211" s="2">
        <f t="shared" si="6"/>
        <v>0.3387358184764996</v>
      </c>
      <c r="E211" s="2">
        <f t="shared" si="7"/>
        <v>0.34035656401944936</v>
      </c>
    </row>
    <row r="212" spans="1:9" ht="12.75">
      <c r="A212" s="8" t="s">
        <v>47</v>
      </c>
      <c r="B212" s="7">
        <v>1</v>
      </c>
      <c r="C212" s="2">
        <f>B212/SUM($B:$B)</f>
        <v>0.0016207455429497568</v>
      </c>
      <c r="D212" s="2">
        <f t="shared" si="6"/>
        <v>0.34035656401944936</v>
      </c>
      <c r="E212" s="2">
        <f t="shared" si="7"/>
        <v>0.34197730956239913</v>
      </c>
      <c r="I212" s="8"/>
    </row>
    <row r="213" spans="1:9" ht="12.75">
      <c r="A213" s="8" t="s">
        <v>203</v>
      </c>
      <c r="B213" s="7">
        <v>1</v>
      </c>
      <c r="C213" s="2">
        <f>B213/SUM($B:$B)</f>
        <v>0.0016207455429497568</v>
      </c>
      <c r="D213" s="2">
        <f t="shared" si="6"/>
        <v>0.34197730956239913</v>
      </c>
      <c r="E213" s="2">
        <f t="shared" si="7"/>
        <v>0.3435980551053489</v>
      </c>
      <c r="I213" s="8"/>
    </row>
    <row r="214" spans="1:9" ht="12.75">
      <c r="A214" s="8" t="s">
        <v>242</v>
      </c>
      <c r="B214" s="7">
        <v>1</v>
      </c>
      <c r="C214" s="2">
        <f>B214/SUM($B:$B)</f>
        <v>0.0016207455429497568</v>
      </c>
      <c r="D214" s="2">
        <f t="shared" si="6"/>
        <v>0.3435980551053489</v>
      </c>
      <c r="E214" s="2">
        <f t="shared" si="7"/>
        <v>0.3452188006482987</v>
      </c>
      <c r="I214" s="8"/>
    </row>
    <row r="215" spans="1:5" ht="12.75">
      <c r="A215" s="3" t="s">
        <v>400</v>
      </c>
      <c r="B215" s="7">
        <v>1</v>
      </c>
      <c r="C215" s="2">
        <f>B215/SUM($B:$B)</f>
        <v>0.0016207455429497568</v>
      </c>
      <c r="D215" s="2">
        <f t="shared" si="6"/>
        <v>0.3452188006482987</v>
      </c>
      <c r="E215" s="2">
        <f t="shared" si="7"/>
        <v>0.34683954619124846</v>
      </c>
    </row>
    <row r="216" spans="1:5" ht="12.75">
      <c r="A216" s="3" t="s">
        <v>520</v>
      </c>
      <c r="B216" s="7">
        <v>1</v>
      </c>
      <c r="C216" s="2">
        <f>B216/SUM($B:$B)</f>
        <v>0.0016207455429497568</v>
      </c>
      <c r="D216" s="2">
        <f t="shared" si="6"/>
        <v>0.34683954619124846</v>
      </c>
      <c r="E216" s="2">
        <f t="shared" si="7"/>
        <v>0.34846029173419824</v>
      </c>
    </row>
    <row r="217" spans="1:9" ht="12.75">
      <c r="A217" s="8" t="s">
        <v>248</v>
      </c>
      <c r="B217" s="7">
        <v>1</v>
      </c>
      <c r="C217" s="2">
        <f>B217/SUM($B:$B)</f>
        <v>0.0016207455429497568</v>
      </c>
      <c r="D217" s="2">
        <f t="shared" si="6"/>
        <v>0.34846029173419824</v>
      </c>
      <c r="E217" s="2">
        <f t="shared" si="7"/>
        <v>0.350081037277148</v>
      </c>
      <c r="I217" s="8"/>
    </row>
    <row r="218" spans="1:5" ht="12.75">
      <c r="A218" s="3" t="s">
        <v>389</v>
      </c>
      <c r="B218" s="7">
        <v>1</v>
      </c>
      <c r="C218" s="2">
        <f>B218/SUM($B:$B)</f>
        <v>0.0016207455429497568</v>
      </c>
      <c r="D218" s="2">
        <f t="shared" si="6"/>
        <v>0.350081037277148</v>
      </c>
      <c r="E218" s="2">
        <f t="shared" si="7"/>
        <v>0.3517017828200978</v>
      </c>
    </row>
    <row r="219" spans="1:5" ht="12.75">
      <c r="A219" s="3" t="s">
        <v>436</v>
      </c>
      <c r="B219" s="7">
        <v>1</v>
      </c>
      <c r="C219" s="2">
        <f>B219/SUM($B:$B)</f>
        <v>0.0016207455429497568</v>
      </c>
      <c r="D219" s="2">
        <f t="shared" si="6"/>
        <v>0.3517017828200978</v>
      </c>
      <c r="E219" s="2">
        <f t="shared" si="7"/>
        <v>0.35332252836304756</v>
      </c>
    </row>
    <row r="220" spans="1:5" ht="12.75">
      <c r="A220" s="3" t="s">
        <v>465</v>
      </c>
      <c r="B220" s="7">
        <v>1</v>
      </c>
      <c r="C220" s="2">
        <f>B220/SUM($B:$B)</f>
        <v>0.0016207455429497568</v>
      </c>
      <c r="D220" s="2">
        <f t="shared" si="6"/>
        <v>0.35332252836304756</v>
      </c>
      <c r="E220" s="2">
        <f t="shared" si="7"/>
        <v>0.35494327390599734</v>
      </c>
    </row>
    <row r="221" spans="1:5" ht="12.75">
      <c r="A221" s="3" t="s">
        <v>586</v>
      </c>
      <c r="B221" s="7">
        <v>1</v>
      </c>
      <c r="C221" s="2">
        <f>B221/SUM($B:$B)</f>
        <v>0.0016207455429497568</v>
      </c>
      <c r="D221" s="2">
        <f t="shared" si="6"/>
        <v>0.35494327390599734</v>
      </c>
      <c r="E221" s="2">
        <f t="shared" si="7"/>
        <v>0.3565640194489471</v>
      </c>
    </row>
    <row r="222" spans="1:5" ht="12.75">
      <c r="A222" s="3" t="s">
        <v>546</v>
      </c>
      <c r="B222" s="7">
        <v>1</v>
      </c>
      <c r="C222" s="2">
        <f>B222/SUM($B:$B)</f>
        <v>0.0016207455429497568</v>
      </c>
      <c r="D222" s="2">
        <f aca="true" t="shared" si="8" ref="D222:D285">E221</f>
        <v>0.3565640194489471</v>
      </c>
      <c r="E222" s="2">
        <f aca="true" t="shared" si="9" ref="E222:E285">D222+C222</f>
        <v>0.3581847649918969</v>
      </c>
    </row>
    <row r="223" spans="1:9" ht="12.75">
      <c r="A223" s="8" t="s">
        <v>39</v>
      </c>
      <c r="B223" s="7">
        <v>1</v>
      </c>
      <c r="C223" s="2">
        <f>B223/SUM($B:$B)</f>
        <v>0.0016207455429497568</v>
      </c>
      <c r="D223" s="2">
        <f t="shared" si="8"/>
        <v>0.3581847649918969</v>
      </c>
      <c r="E223" s="2">
        <f t="shared" si="9"/>
        <v>0.35980551053484666</v>
      </c>
      <c r="I223" s="8"/>
    </row>
    <row r="224" spans="1:9" ht="12.75">
      <c r="A224" s="8" t="s">
        <v>91</v>
      </c>
      <c r="B224" s="7">
        <v>1</v>
      </c>
      <c r="C224" s="2">
        <f>B224/SUM($B:$B)</f>
        <v>0.0016207455429497568</v>
      </c>
      <c r="D224" s="2">
        <f t="shared" si="8"/>
        <v>0.35980551053484666</v>
      </c>
      <c r="E224" s="2">
        <f t="shared" si="9"/>
        <v>0.36142625607779644</v>
      </c>
      <c r="I224" s="8"/>
    </row>
    <row r="225" spans="1:9" ht="12.75">
      <c r="A225" s="8" t="s">
        <v>231</v>
      </c>
      <c r="B225" s="7">
        <v>1</v>
      </c>
      <c r="C225" s="2">
        <f>B225/SUM($B:$B)</f>
        <v>0.0016207455429497568</v>
      </c>
      <c r="D225" s="2">
        <f t="shared" si="8"/>
        <v>0.36142625607779644</v>
      </c>
      <c r="E225" s="2">
        <f t="shared" si="9"/>
        <v>0.3630470016207462</v>
      </c>
      <c r="I225" s="8"/>
    </row>
    <row r="226" spans="1:9" ht="12.75">
      <c r="A226" s="8" t="s">
        <v>143</v>
      </c>
      <c r="B226" s="7">
        <v>1</v>
      </c>
      <c r="C226" s="2">
        <f>B226/SUM($B:$B)</f>
        <v>0.0016207455429497568</v>
      </c>
      <c r="D226" s="2">
        <f t="shared" si="8"/>
        <v>0.3630470016207462</v>
      </c>
      <c r="E226" s="2">
        <f t="shared" si="9"/>
        <v>0.364667747163696</v>
      </c>
      <c r="I226" s="8"/>
    </row>
    <row r="227" spans="1:5" ht="12.75">
      <c r="A227" s="3" t="s">
        <v>574</v>
      </c>
      <c r="B227" s="7">
        <v>1</v>
      </c>
      <c r="C227" s="2">
        <f>B227/SUM($B:$B)</f>
        <v>0.0016207455429497568</v>
      </c>
      <c r="D227" s="2">
        <f t="shared" si="8"/>
        <v>0.364667747163696</v>
      </c>
      <c r="E227" s="2">
        <f t="shared" si="9"/>
        <v>0.36628849270664576</v>
      </c>
    </row>
    <row r="228" spans="1:5" ht="12.75">
      <c r="A228" s="3" t="s">
        <v>445</v>
      </c>
      <c r="B228" s="7">
        <v>1</v>
      </c>
      <c r="C228" s="2">
        <f>B228/SUM($B:$B)</f>
        <v>0.0016207455429497568</v>
      </c>
      <c r="D228" s="2">
        <f t="shared" si="8"/>
        <v>0.36628849270664576</v>
      </c>
      <c r="E228" s="2">
        <f t="shared" si="9"/>
        <v>0.36790923824959554</v>
      </c>
    </row>
    <row r="229" spans="1:5" ht="12.75">
      <c r="A229" s="3" t="s">
        <v>390</v>
      </c>
      <c r="B229" s="7">
        <v>1</v>
      </c>
      <c r="C229" s="2">
        <f>B229/SUM($B:$B)</f>
        <v>0.0016207455429497568</v>
      </c>
      <c r="D229" s="2">
        <f t="shared" si="8"/>
        <v>0.36790923824959554</v>
      </c>
      <c r="E229" s="2">
        <f t="shared" si="9"/>
        <v>0.3695299837925453</v>
      </c>
    </row>
    <row r="230" spans="1:9" ht="12.75">
      <c r="A230" s="8" t="s">
        <v>230</v>
      </c>
      <c r="B230" s="7">
        <v>1</v>
      </c>
      <c r="C230" s="2">
        <f>B230/SUM($B:$B)</f>
        <v>0.0016207455429497568</v>
      </c>
      <c r="D230" s="2">
        <f t="shared" si="8"/>
        <v>0.3695299837925453</v>
      </c>
      <c r="E230" s="2">
        <f t="shared" si="9"/>
        <v>0.3711507293354951</v>
      </c>
      <c r="I230" s="8"/>
    </row>
    <row r="231" spans="1:5" ht="12.75">
      <c r="A231" s="3" t="s">
        <v>332</v>
      </c>
      <c r="B231" s="7">
        <v>1</v>
      </c>
      <c r="C231" s="2">
        <f>B231/SUM($B:$B)</f>
        <v>0.0016207455429497568</v>
      </c>
      <c r="D231" s="2">
        <f t="shared" si="8"/>
        <v>0.3711507293354951</v>
      </c>
      <c r="E231" s="2">
        <f t="shared" si="9"/>
        <v>0.37277147487844486</v>
      </c>
    </row>
    <row r="232" spans="1:5" ht="12.75">
      <c r="A232" s="3" t="s">
        <v>432</v>
      </c>
      <c r="B232" s="7">
        <v>1</v>
      </c>
      <c r="C232" s="2">
        <f>B232/SUM($B:$B)</f>
        <v>0.0016207455429497568</v>
      </c>
      <c r="D232" s="2">
        <f t="shared" si="8"/>
        <v>0.37277147487844486</v>
      </c>
      <c r="E232" s="2">
        <f t="shared" si="9"/>
        <v>0.37439222042139464</v>
      </c>
    </row>
    <row r="233" spans="1:5" ht="12.75">
      <c r="A233" s="3" t="s">
        <v>306</v>
      </c>
      <c r="B233" s="7">
        <v>1</v>
      </c>
      <c r="C233" s="2">
        <f>B233/SUM($B:$B)</f>
        <v>0.0016207455429497568</v>
      </c>
      <c r="D233" s="2">
        <f t="shared" si="8"/>
        <v>0.37439222042139464</v>
      </c>
      <c r="E233" s="2">
        <f t="shared" si="9"/>
        <v>0.3760129659643444</v>
      </c>
    </row>
    <row r="234" spans="1:5" ht="12.75">
      <c r="A234" s="3" t="s">
        <v>606</v>
      </c>
      <c r="B234" s="7">
        <v>1</v>
      </c>
      <c r="C234" s="2">
        <f>B234/SUM($B:$B)</f>
        <v>0.0016207455429497568</v>
      </c>
      <c r="D234" s="2">
        <f t="shared" si="8"/>
        <v>0.3760129659643444</v>
      </c>
      <c r="E234" s="2">
        <f t="shared" si="9"/>
        <v>0.3776337115072942</v>
      </c>
    </row>
    <row r="235" spans="1:9" ht="12.75">
      <c r="A235" s="8" t="s">
        <v>283</v>
      </c>
      <c r="B235" s="7">
        <v>1</v>
      </c>
      <c r="C235" s="2">
        <f>B235/SUM($B:$B)</f>
        <v>0.0016207455429497568</v>
      </c>
      <c r="D235" s="2">
        <f t="shared" si="8"/>
        <v>0.3776337115072942</v>
      </c>
      <c r="E235" s="2">
        <f t="shared" si="9"/>
        <v>0.37925445705024396</v>
      </c>
      <c r="I235" s="8"/>
    </row>
    <row r="236" spans="1:9" ht="12.75">
      <c r="A236" s="8" t="s">
        <v>119</v>
      </c>
      <c r="B236" s="7">
        <v>1</v>
      </c>
      <c r="C236" s="2">
        <f>B236/SUM($B:$B)</f>
        <v>0.0016207455429497568</v>
      </c>
      <c r="D236" s="2">
        <f t="shared" si="8"/>
        <v>0.37925445705024396</v>
      </c>
      <c r="E236" s="2">
        <f t="shared" si="9"/>
        <v>0.38087520259319374</v>
      </c>
      <c r="I236" s="8"/>
    </row>
    <row r="237" spans="1:5" ht="12.75">
      <c r="A237" s="3" t="s">
        <v>561</v>
      </c>
      <c r="B237" s="7">
        <v>1</v>
      </c>
      <c r="C237" s="2">
        <f>B237/SUM($B:$B)</f>
        <v>0.0016207455429497568</v>
      </c>
      <c r="D237" s="2">
        <f t="shared" si="8"/>
        <v>0.38087520259319374</v>
      </c>
      <c r="E237" s="2">
        <f t="shared" si="9"/>
        <v>0.3824959481361435</v>
      </c>
    </row>
    <row r="238" spans="1:5" ht="12.75">
      <c r="A238" s="3" t="s">
        <v>330</v>
      </c>
      <c r="B238" s="7">
        <v>1</v>
      </c>
      <c r="C238" s="2">
        <f>B238/SUM($B:$B)</f>
        <v>0.0016207455429497568</v>
      </c>
      <c r="D238" s="2">
        <f t="shared" si="8"/>
        <v>0.3824959481361435</v>
      </c>
      <c r="E238" s="2">
        <f t="shared" si="9"/>
        <v>0.3841166936790933</v>
      </c>
    </row>
    <row r="239" spans="1:5" ht="12.75">
      <c r="A239" s="3" t="s">
        <v>537</v>
      </c>
      <c r="B239" s="7">
        <v>1</v>
      </c>
      <c r="C239" s="2">
        <f>B239/SUM($B:$B)</f>
        <v>0.0016207455429497568</v>
      </c>
      <c r="D239" s="2">
        <f t="shared" si="8"/>
        <v>0.3841166936790933</v>
      </c>
      <c r="E239" s="2">
        <f t="shared" si="9"/>
        <v>0.38573743922204307</v>
      </c>
    </row>
    <row r="240" spans="1:9" ht="12.75">
      <c r="A240" s="8" t="s">
        <v>626</v>
      </c>
      <c r="B240" s="7">
        <v>1</v>
      </c>
      <c r="C240" s="2">
        <f>B240/SUM($B:$B)</f>
        <v>0.0016207455429497568</v>
      </c>
      <c r="D240" s="2">
        <f t="shared" si="8"/>
        <v>0.38573743922204307</v>
      </c>
      <c r="E240" s="2">
        <f t="shared" si="9"/>
        <v>0.38735818476499284</v>
      </c>
      <c r="I240" s="8"/>
    </row>
    <row r="241" spans="1:9" ht="12.75">
      <c r="A241" s="8" t="s">
        <v>74</v>
      </c>
      <c r="B241" s="7">
        <v>1</v>
      </c>
      <c r="C241" s="2">
        <f>B241/SUM($B:$B)</f>
        <v>0.0016207455429497568</v>
      </c>
      <c r="D241" s="2">
        <f t="shared" si="8"/>
        <v>0.38735818476499284</v>
      </c>
      <c r="E241" s="2">
        <f t="shared" si="9"/>
        <v>0.3889789303079426</v>
      </c>
      <c r="I241" s="8"/>
    </row>
    <row r="242" spans="1:9" ht="12.75">
      <c r="A242" s="8" t="s">
        <v>363</v>
      </c>
      <c r="B242" s="7">
        <v>1</v>
      </c>
      <c r="C242" s="2">
        <f>B242/SUM($B:$B)</f>
        <v>0.0016207455429497568</v>
      </c>
      <c r="D242" s="2">
        <f t="shared" si="8"/>
        <v>0.3889789303079426</v>
      </c>
      <c r="E242" s="2">
        <f t="shared" si="9"/>
        <v>0.3905996758508924</v>
      </c>
      <c r="I242" s="8"/>
    </row>
    <row r="243" spans="1:9" ht="12.75">
      <c r="A243" s="8" t="s">
        <v>631</v>
      </c>
      <c r="B243" s="7">
        <v>1</v>
      </c>
      <c r="C243" s="2">
        <f>B243/SUM($B:$B)</f>
        <v>0.0016207455429497568</v>
      </c>
      <c r="D243" s="2">
        <f t="shared" si="8"/>
        <v>0.3905996758508924</v>
      </c>
      <c r="E243" s="2">
        <f t="shared" si="9"/>
        <v>0.39222042139384217</v>
      </c>
      <c r="I243" s="8"/>
    </row>
    <row r="244" spans="1:9" ht="12.75">
      <c r="A244" s="8" t="s">
        <v>36</v>
      </c>
      <c r="B244" s="7">
        <v>1</v>
      </c>
      <c r="C244" s="2">
        <f>B244/SUM($B:$B)</f>
        <v>0.0016207455429497568</v>
      </c>
      <c r="D244" s="2">
        <f t="shared" si="8"/>
        <v>0.39222042139384217</v>
      </c>
      <c r="E244" s="2">
        <f t="shared" si="9"/>
        <v>0.39384116693679194</v>
      </c>
      <c r="I244" s="8"/>
    </row>
    <row r="245" spans="1:5" ht="12.75">
      <c r="A245" s="3" t="s">
        <v>536</v>
      </c>
      <c r="B245" s="7">
        <v>1</v>
      </c>
      <c r="C245" s="2">
        <f>B245/SUM($B:$B)</f>
        <v>0.0016207455429497568</v>
      </c>
      <c r="D245" s="2">
        <f t="shared" si="8"/>
        <v>0.39384116693679194</v>
      </c>
      <c r="E245" s="2">
        <f t="shared" si="9"/>
        <v>0.3954619124797417</v>
      </c>
    </row>
    <row r="246" spans="1:9" ht="12.75">
      <c r="A246" s="8" t="s">
        <v>285</v>
      </c>
      <c r="B246" s="7">
        <v>1</v>
      </c>
      <c r="C246" s="2">
        <f>B246/SUM($B:$B)</f>
        <v>0.0016207455429497568</v>
      </c>
      <c r="D246" s="2">
        <f t="shared" si="8"/>
        <v>0.3954619124797417</v>
      </c>
      <c r="E246" s="2">
        <f t="shared" si="9"/>
        <v>0.3970826580226915</v>
      </c>
      <c r="I246" s="8"/>
    </row>
    <row r="247" spans="1:9" ht="12.75">
      <c r="A247" s="8" t="s">
        <v>75</v>
      </c>
      <c r="B247" s="7">
        <v>1</v>
      </c>
      <c r="C247" s="2">
        <f>B247/SUM($B:$B)</f>
        <v>0.0016207455429497568</v>
      </c>
      <c r="D247" s="2">
        <f t="shared" si="8"/>
        <v>0.3970826580226915</v>
      </c>
      <c r="E247" s="2">
        <f t="shared" si="9"/>
        <v>0.39870340356564127</v>
      </c>
      <c r="I247" s="8"/>
    </row>
    <row r="248" spans="1:5" ht="12.75">
      <c r="A248" s="3" t="s">
        <v>503</v>
      </c>
      <c r="B248" s="7">
        <v>1</v>
      </c>
      <c r="C248" s="2">
        <f>B248/SUM($B:$B)</f>
        <v>0.0016207455429497568</v>
      </c>
      <c r="D248" s="2">
        <f t="shared" si="8"/>
        <v>0.39870340356564127</v>
      </c>
      <c r="E248" s="2">
        <f t="shared" si="9"/>
        <v>0.40032414910859104</v>
      </c>
    </row>
    <row r="249" spans="1:9" ht="12.75">
      <c r="A249" s="8" t="s">
        <v>250</v>
      </c>
      <c r="B249" s="7">
        <v>1</v>
      </c>
      <c r="C249" s="2">
        <f>B249/SUM($B:$B)</f>
        <v>0.0016207455429497568</v>
      </c>
      <c r="D249" s="2">
        <f t="shared" si="8"/>
        <v>0.40032414910859104</v>
      </c>
      <c r="E249" s="2">
        <f t="shared" si="9"/>
        <v>0.4019448946515408</v>
      </c>
      <c r="I249" s="8"/>
    </row>
    <row r="250" spans="1:5" ht="12.75">
      <c r="A250" s="3" t="s">
        <v>598</v>
      </c>
      <c r="B250" s="7">
        <v>1</v>
      </c>
      <c r="C250" s="2">
        <f>B250/SUM($B:$B)</f>
        <v>0.0016207455429497568</v>
      </c>
      <c r="D250" s="2">
        <f t="shared" si="8"/>
        <v>0.4019448946515408</v>
      </c>
      <c r="E250" s="2">
        <f t="shared" si="9"/>
        <v>0.4035656401944906</v>
      </c>
    </row>
    <row r="251" spans="1:9" ht="12.75">
      <c r="A251" s="8" t="s">
        <v>373</v>
      </c>
      <c r="B251" s="7">
        <v>1</v>
      </c>
      <c r="C251" s="2">
        <f>B251/SUM($B:$B)</f>
        <v>0.0016207455429497568</v>
      </c>
      <c r="D251" s="2">
        <f t="shared" si="8"/>
        <v>0.4035656401944906</v>
      </c>
      <c r="E251" s="2">
        <f t="shared" si="9"/>
        <v>0.40518638573744037</v>
      </c>
      <c r="I251" s="8"/>
    </row>
    <row r="252" spans="1:5" ht="12.75">
      <c r="A252" s="3" t="s">
        <v>576</v>
      </c>
      <c r="B252" s="7">
        <v>1</v>
      </c>
      <c r="C252" s="2">
        <f>B252/SUM($B:$B)</f>
        <v>0.0016207455429497568</v>
      </c>
      <c r="D252" s="2">
        <f t="shared" si="8"/>
        <v>0.40518638573744037</v>
      </c>
      <c r="E252" s="2">
        <f t="shared" si="9"/>
        <v>0.40680713128039014</v>
      </c>
    </row>
    <row r="253" spans="1:5" ht="12.75">
      <c r="A253" s="3" t="s">
        <v>399</v>
      </c>
      <c r="B253" s="7">
        <v>1</v>
      </c>
      <c r="C253" s="2">
        <f>B253/SUM($B:$B)</f>
        <v>0.0016207455429497568</v>
      </c>
      <c r="D253" s="2">
        <f t="shared" si="8"/>
        <v>0.40680713128039014</v>
      </c>
      <c r="E253" s="2">
        <f t="shared" si="9"/>
        <v>0.4084278768233399</v>
      </c>
    </row>
    <row r="254" spans="1:5" ht="12.75">
      <c r="A254" s="3" t="s">
        <v>398</v>
      </c>
      <c r="B254" s="7">
        <v>1</v>
      </c>
      <c r="C254" s="2">
        <f>B254/SUM($B:$B)</f>
        <v>0.0016207455429497568</v>
      </c>
      <c r="D254" s="2">
        <f t="shared" si="8"/>
        <v>0.4084278768233399</v>
      </c>
      <c r="E254" s="2">
        <f t="shared" si="9"/>
        <v>0.4100486223662897</v>
      </c>
    </row>
    <row r="255" spans="1:5" ht="12.75">
      <c r="A255" s="3" t="s">
        <v>406</v>
      </c>
      <c r="B255" s="7">
        <v>1</v>
      </c>
      <c r="C255" s="2">
        <f>B255/SUM($B:$B)</f>
        <v>0.0016207455429497568</v>
      </c>
      <c r="D255" s="2">
        <f t="shared" si="8"/>
        <v>0.4100486223662897</v>
      </c>
      <c r="E255" s="2">
        <f t="shared" si="9"/>
        <v>0.41166936790923947</v>
      </c>
    </row>
    <row r="256" spans="1:5" ht="12.75">
      <c r="A256" s="3" t="s">
        <v>303</v>
      </c>
      <c r="B256" s="7">
        <v>1</v>
      </c>
      <c r="C256" s="2">
        <f>B256/SUM($B:$B)</f>
        <v>0.0016207455429497568</v>
      </c>
      <c r="D256" s="2">
        <f t="shared" si="8"/>
        <v>0.41166936790923947</v>
      </c>
      <c r="E256" s="2">
        <f t="shared" si="9"/>
        <v>0.41329011345218925</v>
      </c>
    </row>
    <row r="257" spans="1:9" ht="12.75">
      <c r="A257" s="8" t="s">
        <v>634</v>
      </c>
      <c r="B257" s="7">
        <v>1</v>
      </c>
      <c r="C257" s="2">
        <f>B257/SUM($B:$B)</f>
        <v>0.0016207455429497568</v>
      </c>
      <c r="D257" s="2">
        <f t="shared" si="8"/>
        <v>0.41329011345218925</v>
      </c>
      <c r="E257" s="2">
        <f t="shared" si="9"/>
        <v>0.414910858995139</v>
      </c>
      <c r="I257" s="8"/>
    </row>
    <row r="258" spans="1:5" ht="12.75">
      <c r="A258" s="3" t="s">
        <v>425</v>
      </c>
      <c r="B258" s="7">
        <v>1</v>
      </c>
      <c r="C258" s="2">
        <f>B258/SUM($B:$B)</f>
        <v>0.0016207455429497568</v>
      </c>
      <c r="D258" s="2">
        <f t="shared" si="8"/>
        <v>0.414910858995139</v>
      </c>
      <c r="E258" s="2">
        <f t="shared" si="9"/>
        <v>0.4165316045380888</v>
      </c>
    </row>
    <row r="259" spans="1:9" ht="12.75">
      <c r="A259" s="8" t="s">
        <v>137</v>
      </c>
      <c r="B259" s="7">
        <v>1</v>
      </c>
      <c r="C259" s="2">
        <f>B259/SUM($B:$B)</f>
        <v>0.0016207455429497568</v>
      </c>
      <c r="D259" s="2">
        <f t="shared" si="8"/>
        <v>0.4165316045380888</v>
      </c>
      <c r="E259" s="2">
        <f t="shared" si="9"/>
        <v>0.41815235008103857</v>
      </c>
      <c r="I259" s="8"/>
    </row>
    <row r="260" spans="1:9" ht="12.75">
      <c r="A260" s="8" t="s">
        <v>295</v>
      </c>
      <c r="B260" s="7">
        <v>1</v>
      </c>
      <c r="C260" s="2">
        <f>B260/SUM($B:$B)</f>
        <v>0.0016207455429497568</v>
      </c>
      <c r="D260" s="2">
        <f t="shared" si="8"/>
        <v>0.41815235008103857</v>
      </c>
      <c r="E260" s="2">
        <f t="shared" si="9"/>
        <v>0.41977309562398835</v>
      </c>
      <c r="I260" s="8"/>
    </row>
    <row r="261" spans="1:9" ht="12.75">
      <c r="A261" s="8" t="s">
        <v>67</v>
      </c>
      <c r="B261" s="7">
        <v>1</v>
      </c>
      <c r="C261" s="2">
        <f>B261/SUM($B:$B)</f>
        <v>0.0016207455429497568</v>
      </c>
      <c r="D261" s="2">
        <f t="shared" si="8"/>
        <v>0.41977309562398835</v>
      </c>
      <c r="E261" s="2">
        <f t="shared" si="9"/>
        <v>0.4213938411669381</v>
      </c>
      <c r="I261" s="8"/>
    </row>
    <row r="262" spans="1:9" ht="12.75">
      <c r="A262" s="8" t="s">
        <v>187</v>
      </c>
      <c r="B262" s="7">
        <v>1</v>
      </c>
      <c r="C262" s="2">
        <f>B262/SUM($B:$B)</f>
        <v>0.0016207455429497568</v>
      </c>
      <c r="D262" s="2">
        <f t="shared" si="8"/>
        <v>0.4213938411669381</v>
      </c>
      <c r="E262" s="2">
        <f t="shared" si="9"/>
        <v>0.4230145867098879</v>
      </c>
      <c r="I262" s="8"/>
    </row>
    <row r="263" spans="1:5" ht="12.75">
      <c r="A263" s="3" t="s">
        <v>613</v>
      </c>
      <c r="B263" s="7">
        <v>1</v>
      </c>
      <c r="C263" s="2">
        <f>B263/SUM($B:$B)</f>
        <v>0.0016207455429497568</v>
      </c>
      <c r="D263" s="2">
        <f t="shared" si="8"/>
        <v>0.4230145867098879</v>
      </c>
      <c r="E263" s="2">
        <f t="shared" si="9"/>
        <v>0.42463533225283767</v>
      </c>
    </row>
    <row r="264" spans="1:5" ht="12.75">
      <c r="A264" s="3" t="s">
        <v>451</v>
      </c>
      <c r="B264" s="7">
        <v>1</v>
      </c>
      <c r="C264" s="2">
        <f>B264/SUM($B:$B)</f>
        <v>0.0016207455429497568</v>
      </c>
      <c r="D264" s="2">
        <f t="shared" si="8"/>
        <v>0.42463533225283767</v>
      </c>
      <c r="E264" s="2">
        <f t="shared" si="9"/>
        <v>0.42625607779578745</v>
      </c>
    </row>
    <row r="265" spans="1:9" ht="12.75">
      <c r="A265" s="8" t="s">
        <v>16</v>
      </c>
      <c r="B265" s="7">
        <v>1</v>
      </c>
      <c r="C265" s="2">
        <f>B265/SUM($B:$B)</f>
        <v>0.0016207455429497568</v>
      </c>
      <c r="D265" s="2">
        <f t="shared" si="8"/>
        <v>0.42625607779578745</v>
      </c>
      <c r="E265" s="2">
        <f t="shared" si="9"/>
        <v>0.4278768233387372</v>
      </c>
      <c r="I265" s="8"/>
    </row>
    <row r="266" spans="1:9" ht="12.75">
      <c r="A266" s="8" t="s">
        <v>97</v>
      </c>
      <c r="B266" s="7">
        <v>1</v>
      </c>
      <c r="C266" s="2">
        <f>B266/SUM($B:$B)</f>
        <v>0.0016207455429497568</v>
      </c>
      <c r="D266" s="2">
        <f t="shared" si="8"/>
        <v>0.4278768233387372</v>
      </c>
      <c r="E266" s="2">
        <f t="shared" si="9"/>
        <v>0.429497568881687</v>
      </c>
      <c r="I266" s="8"/>
    </row>
    <row r="267" spans="1:9" ht="12.75">
      <c r="A267" s="8" t="s">
        <v>45</v>
      </c>
      <c r="B267" s="7">
        <v>1</v>
      </c>
      <c r="C267" s="2">
        <f>B267/SUM($B:$B)</f>
        <v>0.0016207455429497568</v>
      </c>
      <c r="D267" s="2">
        <f t="shared" si="8"/>
        <v>0.429497568881687</v>
      </c>
      <c r="E267" s="2">
        <f t="shared" si="9"/>
        <v>0.4311183144246368</v>
      </c>
      <c r="I267" s="8"/>
    </row>
    <row r="268" spans="1:9" ht="12.75">
      <c r="A268" s="8" t="s">
        <v>161</v>
      </c>
      <c r="B268" s="7">
        <v>1</v>
      </c>
      <c r="C268" s="2">
        <f>B268/SUM($B:$B)</f>
        <v>0.0016207455429497568</v>
      </c>
      <c r="D268" s="2">
        <f t="shared" si="8"/>
        <v>0.4311183144246368</v>
      </c>
      <c r="E268" s="2">
        <f t="shared" si="9"/>
        <v>0.43273905996758655</v>
      </c>
      <c r="I268" s="8"/>
    </row>
    <row r="269" spans="1:5" ht="12.75">
      <c r="A269" s="3" t="s">
        <v>500</v>
      </c>
      <c r="B269" s="7">
        <v>1</v>
      </c>
      <c r="C269" s="2">
        <f>B269/SUM($B:$B)</f>
        <v>0.0016207455429497568</v>
      </c>
      <c r="D269" s="2">
        <f t="shared" si="8"/>
        <v>0.43273905996758655</v>
      </c>
      <c r="E269" s="2">
        <f t="shared" si="9"/>
        <v>0.4343598055105363</v>
      </c>
    </row>
    <row r="270" spans="1:5" ht="12.75">
      <c r="A270" s="3" t="s">
        <v>391</v>
      </c>
      <c r="B270" s="7">
        <v>1</v>
      </c>
      <c r="C270" s="2">
        <f>B270/SUM($B:$B)</f>
        <v>0.0016207455429497568</v>
      </c>
      <c r="D270" s="2">
        <f t="shared" si="8"/>
        <v>0.4343598055105363</v>
      </c>
      <c r="E270" s="2">
        <f t="shared" si="9"/>
        <v>0.4359805510534861</v>
      </c>
    </row>
    <row r="271" spans="1:9" ht="12.75">
      <c r="A271" s="8" t="s">
        <v>110</v>
      </c>
      <c r="B271" s="7">
        <v>1</v>
      </c>
      <c r="C271" s="2">
        <f>B271/SUM($B:$B)</f>
        <v>0.0016207455429497568</v>
      </c>
      <c r="D271" s="2">
        <f t="shared" si="8"/>
        <v>0.4359805510534861</v>
      </c>
      <c r="E271" s="2">
        <f t="shared" si="9"/>
        <v>0.4376012965964359</v>
      </c>
      <c r="I271" s="8"/>
    </row>
    <row r="272" spans="1:5" ht="12.75">
      <c r="A272" s="3" t="s">
        <v>455</v>
      </c>
      <c r="B272" s="7">
        <v>1</v>
      </c>
      <c r="C272" s="2">
        <f>B272/SUM($B:$B)</f>
        <v>0.0016207455429497568</v>
      </c>
      <c r="D272" s="2">
        <f t="shared" si="8"/>
        <v>0.4376012965964359</v>
      </c>
      <c r="E272" s="2">
        <f t="shared" si="9"/>
        <v>0.43922204213938565</v>
      </c>
    </row>
    <row r="273" spans="1:9" ht="12.75">
      <c r="A273" s="8" t="s">
        <v>251</v>
      </c>
      <c r="B273" s="7">
        <v>1</v>
      </c>
      <c r="C273" s="2">
        <f>B273/SUM($B:$B)</f>
        <v>0.0016207455429497568</v>
      </c>
      <c r="D273" s="2">
        <f t="shared" si="8"/>
        <v>0.43922204213938565</v>
      </c>
      <c r="E273" s="2">
        <f t="shared" si="9"/>
        <v>0.4408427876823354</v>
      </c>
      <c r="I273" s="8"/>
    </row>
    <row r="274" spans="1:9" ht="12.75">
      <c r="A274" s="8" t="s">
        <v>621</v>
      </c>
      <c r="B274" s="7">
        <v>1</v>
      </c>
      <c r="C274" s="2">
        <f>B274/SUM($B:$B)</f>
        <v>0.0016207455429497568</v>
      </c>
      <c r="D274" s="2">
        <f t="shared" si="8"/>
        <v>0.4408427876823354</v>
      </c>
      <c r="E274" s="2">
        <f t="shared" si="9"/>
        <v>0.4424635332252852</v>
      </c>
      <c r="I274" s="8"/>
    </row>
    <row r="275" spans="1:5" ht="12.75">
      <c r="A275" s="3" t="s">
        <v>397</v>
      </c>
      <c r="B275" s="7">
        <v>1</v>
      </c>
      <c r="C275" s="2">
        <f>B275/SUM($B:$B)</f>
        <v>0.0016207455429497568</v>
      </c>
      <c r="D275" s="2">
        <f t="shared" si="8"/>
        <v>0.4424635332252852</v>
      </c>
      <c r="E275" s="2">
        <f t="shared" si="9"/>
        <v>0.444084278768235</v>
      </c>
    </row>
    <row r="276" spans="1:5" ht="12.75">
      <c r="A276" s="3" t="s">
        <v>507</v>
      </c>
      <c r="B276" s="7">
        <v>1</v>
      </c>
      <c r="C276" s="2">
        <f>B276/SUM($B:$B)</f>
        <v>0.0016207455429497568</v>
      </c>
      <c r="D276" s="2">
        <f t="shared" si="8"/>
        <v>0.444084278768235</v>
      </c>
      <c r="E276" s="2">
        <f t="shared" si="9"/>
        <v>0.44570502431118475</v>
      </c>
    </row>
    <row r="277" spans="1:9" ht="12.75">
      <c r="A277" s="8" t="s">
        <v>69</v>
      </c>
      <c r="B277" s="7">
        <v>1</v>
      </c>
      <c r="C277" s="2">
        <f>B277/SUM($B:$B)</f>
        <v>0.0016207455429497568</v>
      </c>
      <c r="D277" s="2">
        <f t="shared" si="8"/>
        <v>0.44570502431118475</v>
      </c>
      <c r="E277" s="2">
        <f t="shared" si="9"/>
        <v>0.4473257698541345</v>
      </c>
      <c r="I277" s="8"/>
    </row>
    <row r="278" spans="1:9" ht="12.75">
      <c r="A278" s="8" t="s">
        <v>50</v>
      </c>
      <c r="B278" s="7">
        <v>1</v>
      </c>
      <c r="C278" s="2">
        <f>B278/SUM($B:$B)</f>
        <v>0.0016207455429497568</v>
      </c>
      <c r="D278" s="2">
        <f t="shared" si="8"/>
        <v>0.4473257698541345</v>
      </c>
      <c r="E278" s="2">
        <f t="shared" si="9"/>
        <v>0.4489465153970843</v>
      </c>
      <c r="I278" s="8"/>
    </row>
    <row r="279" spans="1:9" ht="12.75">
      <c r="A279" s="8" t="s">
        <v>275</v>
      </c>
      <c r="B279" s="7">
        <v>1</v>
      </c>
      <c r="C279" s="2">
        <f>B279/SUM($B:$B)</f>
        <v>0.0016207455429497568</v>
      </c>
      <c r="D279" s="2">
        <f t="shared" si="8"/>
        <v>0.4489465153970843</v>
      </c>
      <c r="E279" s="2">
        <f t="shared" si="9"/>
        <v>0.4505672609400341</v>
      </c>
      <c r="I279" s="8"/>
    </row>
    <row r="280" spans="1:9" ht="12.75">
      <c r="A280" s="8" t="s">
        <v>296</v>
      </c>
      <c r="B280" s="7">
        <v>1</v>
      </c>
      <c r="C280" s="2">
        <f>B280/SUM($B:$B)</f>
        <v>0.0016207455429497568</v>
      </c>
      <c r="D280" s="2">
        <f t="shared" si="8"/>
        <v>0.4505672609400341</v>
      </c>
      <c r="E280" s="2">
        <f t="shared" si="9"/>
        <v>0.45218800648298385</v>
      </c>
      <c r="I280" s="8"/>
    </row>
    <row r="281" spans="1:9" ht="12.75">
      <c r="A281" s="8" t="s">
        <v>184</v>
      </c>
      <c r="B281" s="7">
        <v>1</v>
      </c>
      <c r="C281" s="2">
        <f>B281/SUM($B:$B)</f>
        <v>0.0016207455429497568</v>
      </c>
      <c r="D281" s="2">
        <f t="shared" si="8"/>
        <v>0.45218800648298385</v>
      </c>
      <c r="E281" s="2">
        <f t="shared" si="9"/>
        <v>0.4538087520259336</v>
      </c>
      <c r="I281" s="8"/>
    </row>
    <row r="282" spans="1:5" ht="12.75">
      <c r="A282" s="3" t="s">
        <v>326</v>
      </c>
      <c r="B282" s="7">
        <v>1</v>
      </c>
      <c r="C282" s="2">
        <f>B282/SUM($B:$B)</f>
        <v>0.0016207455429497568</v>
      </c>
      <c r="D282" s="2">
        <f t="shared" si="8"/>
        <v>0.4538087520259336</v>
      </c>
      <c r="E282" s="2">
        <f t="shared" si="9"/>
        <v>0.4554294975688834</v>
      </c>
    </row>
    <row r="283" spans="1:9" ht="12.75">
      <c r="A283" s="8" t="s">
        <v>374</v>
      </c>
      <c r="B283" s="7">
        <v>1</v>
      </c>
      <c r="C283" s="2">
        <f>B283/SUM($B:$B)</f>
        <v>0.0016207455429497568</v>
      </c>
      <c r="D283" s="2">
        <f t="shared" si="8"/>
        <v>0.4554294975688834</v>
      </c>
      <c r="E283" s="2">
        <f t="shared" si="9"/>
        <v>0.4570502431118332</v>
      </c>
      <c r="I283" s="8"/>
    </row>
    <row r="284" spans="1:5" ht="12.75">
      <c r="A284" s="3" t="s">
        <v>498</v>
      </c>
      <c r="B284" s="7">
        <v>1</v>
      </c>
      <c r="C284" s="2">
        <f>B284/SUM($B:$B)</f>
        <v>0.0016207455429497568</v>
      </c>
      <c r="D284" s="2">
        <f t="shared" si="8"/>
        <v>0.4570502431118332</v>
      </c>
      <c r="E284" s="2">
        <f t="shared" si="9"/>
        <v>0.45867098865478295</v>
      </c>
    </row>
    <row r="285" spans="1:9" ht="12.75">
      <c r="A285" s="8" t="s">
        <v>153</v>
      </c>
      <c r="B285" s="7">
        <v>1</v>
      </c>
      <c r="C285" s="2">
        <f>B285/SUM($B:$B)</f>
        <v>0.0016207455429497568</v>
      </c>
      <c r="D285" s="2">
        <f t="shared" si="8"/>
        <v>0.45867098865478295</v>
      </c>
      <c r="E285" s="2">
        <f t="shared" si="9"/>
        <v>0.4602917341977327</v>
      </c>
      <c r="I285" s="8"/>
    </row>
    <row r="286" spans="1:5" ht="12.75">
      <c r="A286" s="3" t="s">
        <v>311</v>
      </c>
      <c r="B286" s="7">
        <v>1</v>
      </c>
      <c r="C286" s="2">
        <f>B286/SUM($B:$B)</f>
        <v>0.0016207455429497568</v>
      </c>
      <c r="D286" s="2">
        <f aca="true" t="shared" si="10" ref="D286:D349">E285</f>
        <v>0.4602917341977327</v>
      </c>
      <c r="E286" s="2">
        <f aca="true" t="shared" si="11" ref="E286:E349">D286+C286</f>
        <v>0.4619124797406825</v>
      </c>
    </row>
    <row r="287" spans="1:5" ht="12.75">
      <c r="A287" s="3" t="s">
        <v>304</v>
      </c>
      <c r="B287" s="7">
        <v>1</v>
      </c>
      <c r="C287" s="2">
        <f>B287/SUM($B:$B)</f>
        <v>0.0016207455429497568</v>
      </c>
      <c r="D287" s="2">
        <f t="shared" si="10"/>
        <v>0.4619124797406825</v>
      </c>
      <c r="E287" s="2">
        <f t="shared" si="11"/>
        <v>0.4635332252836323</v>
      </c>
    </row>
    <row r="288" spans="1:9" ht="12.75">
      <c r="A288" s="8" t="s">
        <v>51</v>
      </c>
      <c r="B288" s="7">
        <v>1</v>
      </c>
      <c r="C288" s="2">
        <f>B288/SUM($B:$B)</f>
        <v>0.0016207455429497568</v>
      </c>
      <c r="D288" s="2">
        <f t="shared" si="10"/>
        <v>0.4635332252836323</v>
      </c>
      <c r="E288" s="2">
        <f t="shared" si="11"/>
        <v>0.46515397082658205</v>
      </c>
      <c r="I288" s="8"/>
    </row>
    <row r="289" spans="1:9" ht="12.75">
      <c r="A289" s="8" t="s">
        <v>228</v>
      </c>
      <c r="B289" s="7">
        <v>1</v>
      </c>
      <c r="C289" s="2">
        <f>B289/SUM($B:$B)</f>
        <v>0.0016207455429497568</v>
      </c>
      <c r="D289" s="2">
        <f t="shared" si="10"/>
        <v>0.46515397082658205</v>
      </c>
      <c r="E289" s="2">
        <f t="shared" si="11"/>
        <v>0.46677471636953183</v>
      </c>
      <c r="I289" s="8"/>
    </row>
    <row r="290" spans="1:9" ht="12.75">
      <c r="A290" s="8" t="s">
        <v>179</v>
      </c>
      <c r="B290" s="7">
        <v>1</v>
      </c>
      <c r="C290" s="2">
        <f>B290/SUM($B:$B)</f>
        <v>0.0016207455429497568</v>
      </c>
      <c r="D290" s="2">
        <f t="shared" si="10"/>
        <v>0.46677471636953183</v>
      </c>
      <c r="E290" s="2">
        <f t="shared" si="11"/>
        <v>0.4683954619124816</v>
      </c>
      <c r="I290" s="8"/>
    </row>
    <row r="291" spans="1:5" ht="12.75">
      <c r="A291" s="3" t="s">
        <v>592</v>
      </c>
      <c r="B291" s="7">
        <v>1</v>
      </c>
      <c r="C291" s="2">
        <f>B291/SUM($B:$B)</f>
        <v>0.0016207455429497568</v>
      </c>
      <c r="D291" s="2">
        <f t="shared" si="10"/>
        <v>0.4683954619124816</v>
      </c>
      <c r="E291" s="2">
        <f t="shared" si="11"/>
        <v>0.4700162074554314</v>
      </c>
    </row>
    <row r="292" spans="1:5" ht="12.75">
      <c r="A292" s="3" t="s">
        <v>433</v>
      </c>
      <c r="B292" s="7">
        <v>1</v>
      </c>
      <c r="C292" s="2">
        <f>B292/SUM($B:$B)</f>
        <v>0.0016207455429497568</v>
      </c>
      <c r="D292" s="2">
        <f t="shared" si="10"/>
        <v>0.4700162074554314</v>
      </c>
      <c r="E292" s="2">
        <f t="shared" si="11"/>
        <v>0.47163695299838115</v>
      </c>
    </row>
    <row r="293" spans="1:5" ht="12.75">
      <c r="A293" s="3" t="s">
        <v>580</v>
      </c>
      <c r="B293" s="7">
        <v>1</v>
      </c>
      <c r="C293" s="2">
        <f>B293/SUM($B:$B)</f>
        <v>0.0016207455429497568</v>
      </c>
      <c r="D293" s="2">
        <f t="shared" si="10"/>
        <v>0.47163695299838115</v>
      </c>
      <c r="E293" s="2">
        <f t="shared" si="11"/>
        <v>0.47325769854133093</v>
      </c>
    </row>
    <row r="294" spans="1:9" ht="12.75">
      <c r="A294" s="8" t="s">
        <v>46</v>
      </c>
      <c r="B294" s="7">
        <v>1</v>
      </c>
      <c r="C294" s="2">
        <f>B294/SUM($B:$B)</f>
        <v>0.0016207455429497568</v>
      </c>
      <c r="D294" s="2">
        <f t="shared" si="10"/>
        <v>0.47325769854133093</v>
      </c>
      <c r="E294" s="2">
        <f t="shared" si="11"/>
        <v>0.4748784440842807</v>
      </c>
      <c r="I294" s="8"/>
    </row>
    <row r="295" spans="1:9" ht="12.75">
      <c r="A295" s="8" t="s">
        <v>632</v>
      </c>
      <c r="B295" s="7">
        <v>1</v>
      </c>
      <c r="C295" s="2">
        <f>B295/SUM($B:$B)</f>
        <v>0.0016207455429497568</v>
      </c>
      <c r="D295" s="2">
        <f t="shared" si="10"/>
        <v>0.4748784440842807</v>
      </c>
      <c r="E295" s="2">
        <f t="shared" si="11"/>
        <v>0.4764991896272305</v>
      </c>
      <c r="I295" s="8"/>
    </row>
    <row r="296" spans="1:5" ht="12.75">
      <c r="A296" s="3" t="s">
        <v>575</v>
      </c>
      <c r="B296" s="7">
        <v>1</v>
      </c>
      <c r="C296" s="2">
        <f>B296/SUM($B:$B)</f>
        <v>0.0016207455429497568</v>
      </c>
      <c r="D296" s="2">
        <f t="shared" si="10"/>
        <v>0.4764991896272305</v>
      </c>
      <c r="E296" s="2">
        <f t="shared" si="11"/>
        <v>0.47811993517018025</v>
      </c>
    </row>
    <row r="297" spans="1:9" ht="12.75">
      <c r="A297" s="8" t="s">
        <v>224</v>
      </c>
      <c r="B297" s="7">
        <v>1</v>
      </c>
      <c r="C297" s="2">
        <f>B297/SUM($B:$B)</f>
        <v>0.0016207455429497568</v>
      </c>
      <c r="D297" s="2">
        <f t="shared" si="10"/>
        <v>0.47811993517018025</v>
      </c>
      <c r="E297" s="2">
        <f t="shared" si="11"/>
        <v>0.47974068071313003</v>
      </c>
      <c r="I297" s="8"/>
    </row>
    <row r="298" spans="1:5" ht="12.75">
      <c r="A298" s="3" t="s">
        <v>560</v>
      </c>
      <c r="B298" s="7">
        <v>1</v>
      </c>
      <c r="C298" s="2">
        <f>B298/SUM($B:$B)</f>
        <v>0.0016207455429497568</v>
      </c>
      <c r="D298" s="2">
        <f t="shared" si="10"/>
        <v>0.47974068071313003</v>
      </c>
      <c r="E298" s="2">
        <f t="shared" si="11"/>
        <v>0.4813614262560798</v>
      </c>
    </row>
    <row r="299" spans="1:9" ht="12.75">
      <c r="A299" s="8" t="s">
        <v>107</v>
      </c>
      <c r="B299" s="7">
        <v>1</v>
      </c>
      <c r="C299" s="2">
        <f>B299/SUM($B:$B)</f>
        <v>0.0016207455429497568</v>
      </c>
      <c r="D299" s="2">
        <f t="shared" si="10"/>
        <v>0.4813614262560798</v>
      </c>
      <c r="E299" s="2">
        <f t="shared" si="11"/>
        <v>0.4829821717990296</v>
      </c>
      <c r="I299" s="8"/>
    </row>
    <row r="300" spans="1:5" ht="12.75">
      <c r="A300" s="3" t="s">
        <v>466</v>
      </c>
      <c r="B300" s="16">
        <v>1</v>
      </c>
      <c r="C300" s="2">
        <f>B300/SUM($B:$B)</f>
        <v>0.0016207455429497568</v>
      </c>
      <c r="D300" s="2">
        <f t="shared" si="10"/>
        <v>0.4829821717990296</v>
      </c>
      <c r="E300" s="2">
        <f t="shared" si="11"/>
        <v>0.48460291734197936</v>
      </c>
    </row>
    <row r="301" spans="1:9" ht="12.75">
      <c r="A301" s="8" t="s">
        <v>198</v>
      </c>
      <c r="B301" s="16">
        <v>1</v>
      </c>
      <c r="C301" s="2">
        <f>B301/SUM($B:$B)</f>
        <v>0.0016207455429497568</v>
      </c>
      <c r="D301" s="2">
        <f t="shared" si="10"/>
        <v>0.48460291734197936</v>
      </c>
      <c r="E301" s="2">
        <f t="shared" si="11"/>
        <v>0.48622366288492913</v>
      </c>
      <c r="I301" s="8"/>
    </row>
    <row r="302" spans="1:9" ht="12.75">
      <c r="A302" s="8" t="s">
        <v>40</v>
      </c>
      <c r="B302" s="16">
        <v>1</v>
      </c>
      <c r="C302" s="2">
        <f>B302/SUM($B:$B)</f>
        <v>0.0016207455429497568</v>
      </c>
      <c r="D302" s="2">
        <f t="shared" si="10"/>
        <v>0.48622366288492913</v>
      </c>
      <c r="E302" s="2">
        <f t="shared" si="11"/>
        <v>0.4878444084278789</v>
      </c>
      <c r="I302" s="8"/>
    </row>
    <row r="303" spans="1:9" ht="12.75">
      <c r="A303" s="8" t="s">
        <v>123</v>
      </c>
      <c r="B303" s="16">
        <v>1</v>
      </c>
      <c r="C303" s="2">
        <f>B303/SUM($B:$B)</f>
        <v>0.0016207455429497568</v>
      </c>
      <c r="D303" s="2">
        <f t="shared" si="10"/>
        <v>0.4878444084278789</v>
      </c>
      <c r="E303" s="2">
        <f t="shared" si="11"/>
        <v>0.4894651539708287</v>
      </c>
      <c r="I303" s="8"/>
    </row>
    <row r="304" spans="1:5" ht="12.75">
      <c r="A304" s="3" t="s">
        <v>457</v>
      </c>
      <c r="B304" s="16">
        <v>1</v>
      </c>
      <c r="C304" s="2">
        <f>B304/SUM($B:$B)</f>
        <v>0.0016207455429497568</v>
      </c>
      <c r="D304" s="2">
        <f t="shared" si="10"/>
        <v>0.4894651539708287</v>
      </c>
      <c r="E304" s="2">
        <f t="shared" si="11"/>
        <v>0.49108589951377846</v>
      </c>
    </row>
    <row r="305" spans="1:9" ht="12.75">
      <c r="A305" s="8" t="s">
        <v>252</v>
      </c>
      <c r="B305" s="16">
        <v>1</v>
      </c>
      <c r="C305" s="2">
        <f>B305/SUM($B:$B)</f>
        <v>0.0016207455429497568</v>
      </c>
      <c r="D305" s="2">
        <f t="shared" si="10"/>
        <v>0.49108589951377846</v>
      </c>
      <c r="E305" s="2">
        <f t="shared" si="11"/>
        <v>0.49270664505672823</v>
      </c>
      <c r="I305" s="8"/>
    </row>
    <row r="306" spans="1:9" ht="12.75">
      <c r="A306" s="8" t="s">
        <v>206</v>
      </c>
      <c r="B306" s="16">
        <v>1</v>
      </c>
      <c r="C306" s="2">
        <f>B306/SUM($B:$B)</f>
        <v>0.0016207455429497568</v>
      </c>
      <c r="D306" s="2">
        <f t="shared" si="10"/>
        <v>0.49270664505672823</v>
      </c>
      <c r="E306" s="2">
        <f t="shared" si="11"/>
        <v>0.494327390599678</v>
      </c>
      <c r="I306" s="8"/>
    </row>
    <row r="307" spans="1:9" ht="12.75">
      <c r="A307" s="8" t="s">
        <v>193</v>
      </c>
      <c r="B307" s="16">
        <v>1</v>
      </c>
      <c r="C307" s="2">
        <f>B307/SUM($B:$B)</f>
        <v>0.0016207455429497568</v>
      </c>
      <c r="D307" s="2">
        <f t="shared" si="10"/>
        <v>0.494327390599678</v>
      </c>
      <c r="E307" s="2">
        <f t="shared" si="11"/>
        <v>0.4959481361426278</v>
      </c>
      <c r="I307" s="8"/>
    </row>
    <row r="308" spans="1:5" ht="12.75">
      <c r="A308" s="3" t="s">
        <v>308</v>
      </c>
      <c r="B308" s="16">
        <v>1</v>
      </c>
      <c r="C308" s="2">
        <f>B308/SUM($B:$B)</f>
        <v>0.0016207455429497568</v>
      </c>
      <c r="D308" s="2">
        <f t="shared" si="10"/>
        <v>0.4959481361426278</v>
      </c>
      <c r="E308" s="2">
        <f t="shared" si="11"/>
        <v>0.49756888168557756</v>
      </c>
    </row>
    <row r="309" spans="1:9" ht="12.75">
      <c r="A309" s="8" t="s">
        <v>212</v>
      </c>
      <c r="B309" s="16">
        <v>1</v>
      </c>
      <c r="C309" s="2">
        <f>B309/SUM($B:$B)</f>
        <v>0.0016207455429497568</v>
      </c>
      <c r="D309" s="2">
        <f t="shared" si="10"/>
        <v>0.49756888168557756</v>
      </c>
      <c r="E309" s="2">
        <f t="shared" si="11"/>
        <v>0.49918962722852733</v>
      </c>
      <c r="I309" s="8"/>
    </row>
    <row r="310" spans="1:5" ht="12.75">
      <c r="A310" s="3" t="s">
        <v>430</v>
      </c>
      <c r="B310" s="16">
        <v>1</v>
      </c>
      <c r="C310" s="2">
        <f>B310/SUM($B:$B)</f>
        <v>0.0016207455429497568</v>
      </c>
      <c r="D310" s="2">
        <f t="shared" si="10"/>
        <v>0.49918962722852733</v>
      </c>
      <c r="E310" s="2">
        <f t="shared" si="11"/>
        <v>0.5008103727714771</v>
      </c>
    </row>
    <row r="311" spans="1:9" ht="12.75">
      <c r="A311" s="8" t="s">
        <v>253</v>
      </c>
      <c r="B311" s="16">
        <v>1</v>
      </c>
      <c r="C311" s="2">
        <f>B311/SUM($B:$B)</f>
        <v>0.0016207455429497568</v>
      </c>
      <c r="D311" s="2">
        <f t="shared" si="10"/>
        <v>0.5008103727714771</v>
      </c>
      <c r="E311" s="2">
        <f t="shared" si="11"/>
        <v>0.5024311183144269</v>
      </c>
      <c r="I311" s="8"/>
    </row>
    <row r="312" spans="1:9" ht="12.75">
      <c r="A312" s="8" t="s">
        <v>624</v>
      </c>
      <c r="B312" s="16">
        <v>1</v>
      </c>
      <c r="C312" s="2">
        <f>B312/SUM($B:$B)</f>
        <v>0.0016207455429497568</v>
      </c>
      <c r="D312" s="2">
        <f t="shared" si="10"/>
        <v>0.5024311183144269</v>
      </c>
      <c r="E312" s="2">
        <f t="shared" si="11"/>
        <v>0.5040518638573767</v>
      </c>
      <c r="I312" s="8"/>
    </row>
    <row r="313" spans="1:5" ht="12.75">
      <c r="A313" s="3" t="s">
        <v>601</v>
      </c>
      <c r="B313" s="16">
        <v>1</v>
      </c>
      <c r="C313" s="2">
        <f>B313/SUM($B:$B)</f>
        <v>0.0016207455429497568</v>
      </c>
      <c r="D313" s="2">
        <f t="shared" si="10"/>
        <v>0.5040518638573767</v>
      </c>
      <c r="E313" s="2">
        <f t="shared" si="11"/>
        <v>0.5056726094003264</v>
      </c>
    </row>
    <row r="314" spans="1:5" ht="12.75">
      <c r="A314" s="3" t="s">
        <v>72</v>
      </c>
      <c r="B314" s="16">
        <v>1</v>
      </c>
      <c r="C314" s="2">
        <f>B314/SUM($B:$B)</f>
        <v>0.0016207455429497568</v>
      </c>
      <c r="D314" s="2">
        <f t="shared" si="10"/>
        <v>0.5056726094003264</v>
      </c>
      <c r="E314" s="2">
        <f t="shared" si="11"/>
        <v>0.5072933549432762</v>
      </c>
    </row>
    <row r="315" spans="1:9" ht="12.75">
      <c r="A315" s="8" t="s">
        <v>78</v>
      </c>
      <c r="B315" s="16">
        <v>1</v>
      </c>
      <c r="C315" s="2">
        <f>B315/SUM($B:$B)</f>
        <v>0.0016207455429497568</v>
      </c>
      <c r="D315" s="2">
        <f t="shared" si="10"/>
        <v>0.5072933549432762</v>
      </c>
      <c r="E315" s="2">
        <f t="shared" si="11"/>
        <v>0.508914100486226</v>
      </c>
      <c r="I315" s="8"/>
    </row>
    <row r="316" spans="1:5" ht="12.75">
      <c r="A316" s="3" t="s">
        <v>496</v>
      </c>
      <c r="B316" s="16">
        <v>1</v>
      </c>
      <c r="C316" s="2">
        <f>B316/SUM($B:$B)</f>
        <v>0.0016207455429497568</v>
      </c>
      <c r="D316" s="2">
        <f t="shared" si="10"/>
        <v>0.508914100486226</v>
      </c>
      <c r="E316" s="2">
        <f t="shared" si="11"/>
        <v>0.5105348460291758</v>
      </c>
    </row>
    <row r="317" spans="1:9" ht="12.75">
      <c r="A317" s="8" t="s">
        <v>95</v>
      </c>
      <c r="B317" s="16">
        <v>1</v>
      </c>
      <c r="C317" s="2">
        <f>B317/SUM($B:$B)</f>
        <v>0.0016207455429497568</v>
      </c>
      <c r="D317" s="2">
        <f t="shared" si="10"/>
        <v>0.5105348460291758</v>
      </c>
      <c r="E317" s="2">
        <f t="shared" si="11"/>
        <v>0.5121555915721255</v>
      </c>
      <c r="I317" s="8"/>
    </row>
    <row r="318" spans="1:9" ht="12.75">
      <c r="A318" s="8" t="s">
        <v>124</v>
      </c>
      <c r="B318" s="16">
        <v>1</v>
      </c>
      <c r="C318" s="2">
        <f>B318/SUM($B:$B)</f>
        <v>0.0016207455429497568</v>
      </c>
      <c r="D318" s="2">
        <f t="shared" si="10"/>
        <v>0.5121555915721255</v>
      </c>
      <c r="E318" s="2">
        <f t="shared" si="11"/>
        <v>0.5137763371150753</v>
      </c>
      <c r="I318" s="8"/>
    </row>
    <row r="319" spans="1:5" ht="12.75">
      <c r="A319" s="3" t="s">
        <v>392</v>
      </c>
      <c r="B319" s="16">
        <v>1</v>
      </c>
      <c r="C319" s="2">
        <f>B319/SUM($B:$B)</f>
        <v>0.0016207455429497568</v>
      </c>
      <c r="D319" s="2">
        <f t="shared" si="10"/>
        <v>0.5137763371150753</v>
      </c>
      <c r="E319" s="2">
        <f t="shared" si="11"/>
        <v>0.5153970826580251</v>
      </c>
    </row>
    <row r="320" spans="1:9" ht="12.75">
      <c r="A320" s="8" t="s">
        <v>71</v>
      </c>
      <c r="B320" s="16">
        <v>1</v>
      </c>
      <c r="C320" s="2">
        <f>B320/SUM($B:$B)</f>
        <v>0.0016207455429497568</v>
      </c>
      <c r="D320" s="2">
        <f t="shared" si="10"/>
        <v>0.5153970826580251</v>
      </c>
      <c r="E320" s="2">
        <f t="shared" si="11"/>
        <v>0.5170178282009749</v>
      </c>
      <c r="I320" s="8"/>
    </row>
    <row r="321" spans="1:9" ht="12.75">
      <c r="A321" s="8" t="s">
        <v>289</v>
      </c>
      <c r="B321" s="16">
        <v>1</v>
      </c>
      <c r="C321" s="2">
        <f>B321/SUM($B:$B)</f>
        <v>0.0016207455429497568</v>
      </c>
      <c r="D321" s="2">
        <f t="shared" si="10"/>
        <v>0.5170178282009749</v>
      </c>
      <c r="E321" s="2">
        <f t="shared" si="11"/>
        <v>0.5186385737439246</v>
      </c>
      <c r="I321" s="8"/>
    </row>
    <row r="322" spans="1:9" ht="12.75">
      <c r="A322" s="8" t="s">
        <v>354</v>
      </c>
      <c r="B322" s="16">
        <v>1</v>
      </c>
      <c r="C322" s="2">
        <f>B322/SUM($B:$B)</f>
        <v>0.0016207455429497568</v>
      </c>
      <c r="D322" s="2">
        <f t="shared" si="10"/>
        <v>0.5186385737439246</v>
      </c>
      <c r="E322" s="2">
        <f t="shared" si="11"/>
        <v>0.5202593192868744</v>
      </c>
      <c r="I322" s="8"/>
    </row>
    <row r="323" spans="1:9" ht="12.75">
      <c r="A323" s="8" t="s">
        <v>149</v>
      </c>
      <c r="B323" s="16">
        <v>1</v>
      </c>
      <c r="C323" s="2">
        <f>B323/SUM($B:$B)</f>
        <v>0.0016207455429497568</v>
      </c>
      <c r="D323" s="2">
        <f t="shared" si="10"/>
        <v>0.5202593192868744</v>
      </c>
      <c r="E323" s="2">
        <f t="shared" si="11"/>
        <v>0.5218800648298242</v>
      </c>
      <c r="I323" s="8"/>
    </row>
    <row r="324" spans="1:5" ht="12.75">
      <c r="A324" s="3" t="s">
        <v>579</v>
      </c>
      <c r="B324" s="16">
        <v>1</v>
      </c>
      <c r="C324" s="2">
        <f>B324/SUM($B:$B)</f>
        <v>0.0016207455429497568</v>
      </c>
      <c r="D324" s="2">
        <f t="shared" si="10"/>
        <v>0.5218800648298242</v>
      </c>
      <c r="E324" s="2">
        <f t="shared" si="11"/>
        <v>0.523500810372774</v>
      </c>
    </row>
    <row r="325" spans="1:5" ht="12.75">
      <c r="A325" s="3" t="s">
        <v>480</v>
      </c>
      <c r="B325" s="16">
        <v>1</v>
      </c>
      <c r="C325" s="2">
        <f>B325/SUM($B:$B)</f>
        <v>0.0016207455429497568</v>
      </c>
      <c r="D325" s="2">
        <f t="shared" si="10"/>
        <v>0.523500810372774</v>
      </c>
      <c r="E325" s="2">
        <f t="shared" si="11"/>
        <v>0.5251215559157237</v>
      </c>
    </row>
    <row r="326" spans="1:5" ht="12.75">
      <c r="A326" s="3" t="s">
        <v>310</v>
      </c>
      <c r="B326" s="16">
        <v>1</v>
      </c>
      <c r="C326" s="2">
        <f>B326/SUM($B:$B)</f>
        <v>0.0016207455429497568</v>
      </c>
      <c r="D326" s="2">
        <f t="shared" si="10"/>
        <v>0.5251215559157237</v>
      </c>
      <c r="E326" s="2">
        <f t="shared" si="11"/>
        <v>0.5267423014586735</v>
      </c>
    </row>
    <row r="327" spans="1:9" ht="12.75">
      <c r="A327" s="8" t="s">
        <v>185</v>
      </c>
      <c r="B327" s="16">
        <v>1</v>
      </c>
      <c r="C327" s="2">
        <f>B327/SUM($B:$B)</f>
        <v>0.0016207455429497568</v>
      </c>
      <c r="D327" s="2">
        <f t="shared" si="10"/>
        <v>0.5267423014586735</v>
      </c>
      <c r="E327" s="2">
        <f t="shared" si="11"/>
        <v>0.5283630470016233</v>
      </c>
      <c r="I327" s="8"/>
    </row>
    <row r="328" spans="1:9" ht="12.75">
      <c r="A328" s="8" t="s">
        <v>254</v>
      </c>
      <c r="B328" s="16">
        <v>1</v>
      </c>
      <c r="C328" s="2">
        <f>B328/SUM($B:$B)</f>
        <v>0.0016207455429497568</v>
      </c>
      <c r="D328" s="2">
        <f t="shared" si="10"/>
        <v>0.5283630470016233</v>
      </c>
      <c r="E328" s="2">
        <f t="shared" si="11"/>
        <v>0.5299837925445731</v>
      </c>
      <c r="I328" s="8"/>
    </row>
    <row r="329" spans="1:9" ht="12.75">
      <c r="A329" s="8" t="s">
        <v>370</v>
      </c>
      <c r="B329" s="16">
        <v>1</v>
      </c>
      <c r="C329" s="2">
        <f>B329/SUM($B:$B)</f>
        <v>0.0016207455429497568</v>
      </c>
      <c r="D329" s="2">
        <f t="shared" si="10"/>
        <v>0.5299837925445731</v>
      </c>
      <c r="E329" s="2">
        <f t="shared" si="11"/>
        <v>0.5316045380875228</v>
      </c>
      <c r="I329" s="8"/>
    </row>
    <row r="330" spans="1:9" ht="12.75">
      <c r="A330" s="8" t="s">
        <v>255</v>
      </c>
      <c r="B330" s="16">
        <v>1</v>
      </c>
      <c r="C330" s="2">
        <f>B330/SUM($B:$B)</f>
        <v>0.0016207455429497568</v>
      </c>
      <c r="D330" s="2">
        <f t="shared" si="10"/>
        <v>0.5316045380875228</v>
      </c>
      <c r="E330" s="2">
        <f t="shared" si="11"/>
        <v>0.5332252836304726</v>
      </c>
      <c r="I330" s="8"/>
    </row>
    <row r="331" spans="1:9" ht="12.75">
      <c r="A331" s="8" t="s">
        <v>114</v>
      </c>
      <c r="B331" s="16">
        <v>1</v>
      </c>
      <c r="C331" s="2">
        <f>B331/SUM($B:$B)</f>
        <v>0.0016207455429497568</v>
      </c>
      <c r="D331" s="2">
        <f t="shared" si="10"/>
        <v>0.5332252836304726</v>
      </c>
      <c r="E331" s="2">
        <f t="shared" si="11"/>
        <v>0.5348460291734224</v>
      </c>
      <c r="I331" s="8"/>
    </row>
    <row r="332" spans="1:5" ht="12.75">
      <c r="A332" s="3" t="s">
        <v>587</v>
      </c>
      <c r="B332" s="16">
        <v>1</v>
      </c>
      <c r="C332" s="2">
        <f>B332/SUM($B:$B)</f>
        <v>0.0016207455429497568</v>
      </c>
      <c r="D332" s="2">
        <f t="shared" si="10"/>
        <v>0.5348460291734224</v>
      </c>
      <c r="E332" s="2">
        <f t="shared" si="11"/>
        <v>0.5364667747163722</v>
      </c>
    </row>
    <row r="333" spans="1:9" ht="12.75">
      <c r="A333" s="8" t="s">
        <v>152</v>
      </c>
      <c r="B333" s="16">
        <v>1</v>
      </c>
      <c r="C333" s="2">
        <f>B333/SUM($B:$B)</f>
        <v>0.0016207455429497568</v>
      </c>
      <c r="D333" s="2">
        <f t="shared" si="10"/>
        <v>0.5364667747163722</v>
      </c>
      <c r="E333" s="2">
        <f t="shared" si="11"/>
        <v>0.5380875202593219</v>
      </c>
      <c r="I333" s="8"/>
    </row>
    <row r="334" spans="1:5" ht="12.75">
      <c r="A334" s="3" t="s">
        <v>471</v>
      </c>
      <c r="B334" s="16">
        <v>1</v>
      </c>
      <c r="C334" s="2">
        <f>B334/SUM($B:$B)</f>
        <v>0.0016207455429497568</v>
      </c>
      <c r="D334" s="2">
        <f t="shared" si="10"/>
        <v>0.5380875202593219</v>
      </c>
      <c r="E334" s="2">
        <f t="shared" si="11"/>
        <v>0.5397082658022717</v>
      </c>
    </row>
    <row r="335" spans="1:9" ht="12.75">
      <c r="A335" s="8" t="s">
        <v>297</v>
      </c>
      <c r="B335" s="16">
        <v>1</v>
      </c>
      <c r="C335" s="2">
        <f>B335/SUM($B:$B)</f>
        <v>0.0016207455429497568</v>
      </c>
      <c r="D335" s="2">
        <f t="shared" si="10"/>
        <v>0.5397082658022717</v>
      </c>
      <c r="E335" s="2">
        <f t="shared" si="11"/>
        <v>0.5413290113452215</v>
      </c>
      <c r="I335" s="8"/>
    </row>
    <row r="336" spans="1:5" ht="12.75">
      <c r="A336" s="3" t="s">
        <v>542</v>
      </c>
      <c r="B336" s="16">
        <v>1</v>
      </c>
      <c r="C336" s="2">
        <f>B336/SUM($B:$B)</f>
        <v>0.0016207455429497568</v>
      </c>
      <c r="D336" s="2">
        <f t="shared" si="10"/>
        <v>0.5413290113452215</v>
      </c>
      <c r="E336" s="2">
        <f t="shared" si="11"/>
        <v>0.5429497568881713</v>
      </c>
    </row>
    <row r="337" spans="1:5" ht="12.75">
      <c r="A337" s="3" t="s">
        <v>473</v>
      </c>
      <c r="B337" s="16">
        <v>1</v>
      </c>
      <c r="C337" s="2">
        <f>B337/SUM($B:$B)</f>
        <v>0.0016207455429497568</v>
      </c>
      <c r="D337" s="2">
        <f t="shared" si="10"/>
        <v>0.5429497568881713</v>
      </c>
      <c r="E337" s="2">
        <f t="shared" si="11"/>
        <v>0.544570502431121</v>
      </c>
    </row>
    <row r="338" spans="1:9" ht="12.75">
      <c r="A338" s="8" t="s">
        <v>167</v>
      </c>
      <c r="B338" s="16">
        <v>1</v>
      </c>
      <c r="C338" s="2">
        <f>B338/SUM($B:$B)</f>
        <v>0.0016207455429497568</v>
      </c>
      <c r="D338" s="2">
        <f t="shared" si="10"/>
        <v>0.544570502431121</v>
      </c>
      <c r="E338" s="2">
        <f t="shared" si="11"/>
        <v>0.5461912479740708</v>
      </c>
      <c r="I338" s="8"/>
    </row>
    <row r="339" spans="1:5" ht="12.75">
      <c r="A339" s="3" t="s">
        <v>497</v>
      </c>
      <c r="B339" s="16">
        <v>1</v>
      </c>
      <c r="C339" s="2">
        <f>B339/SUM($B:$B)</f>
        <v>0.0016207455429497568</v>
      </c>
      <c r="D339" s="2">
        <f t="shared" si="10"/>
        <v>0.5461912479740708</v>
      </c>
      <c r="E339" s="2">
        <f t="shared" si="11"/>
        <v>0.5478119935170206</v>
      </c>
    </row>
    <row r="340" spans="1:9" ht="12.75">
      <c r="A340" s="8" t="s">
        <v>274</v>
      </c>
      <c r="B340" s="16">
        <v>1</v>
      </c>
      <c r="C340" s="2">
        <f>B340/SUM($B:$B)</f>
        <v>0.0016207455429497568</v>
      </c>
      <c r="D340" s="2">
        <f t="shared" si="10"/>
        <v>0.5478119935170206</v>
      </c>
      <c r="E340" s="2">
        <f t="shared" si="11"/>
        <v>0.5494327390599704</v>
      </c>
      <c r="I340" s="8"/>
    </row>
    <row r="341" spans="1:9" ht="12.75">
      <c r="A341" s="8" t="s">
        <v>342</v>
      </c>
      <c r="B341" s="16">
        <v>1</v>
      </c>
      <c r="C341" s="2">
        <f>B341/SUM($B:$B)</f>
        <v>0.0016207455429497568</v>
      </c>
      <c r="D341" s="2">
        <f t="shared" si="10"/>
        <v>0.5494327390599704</v>
      </c>
      <c r="E341" s="2">
        <f t="shared" si="11"/>
        <v>0.5510534846029201</v>
      </c>
      <c r="I341" s="8"/>
    </row>
    <row r="342" spans="1:9" ht="12.75">
      <c r="A342" s="8" t="s">
        <v>614</v>
      </c>
      <c r="B342" s="16">
        <v>1</v>
      </c>
      <c r="C342" s="2">
        <f>B342/SUM($B:$B)</f>
        <v>0.0016207455429497568</v>
      </c>
      <c r="D342" s="2">
        <f t="shared" si="10"/>
        <v>0.5510534846029201</v>
      </c>
      <c r="E342" s="2">
        <f t="shared" si="11"/>
        <v>0.5526742301458699</v>
      </c>
      <c r="I342" s="8"/>
    </row>
    <row r="343" spans="1:5" ht="12.75">
      <c r="A343" s="3" t="s">
        <v>529</v>
      </c>
      <c r="B343" s="16">
        <v>1</v>
      </c>
      <c r="C343" s="2">
        <f>B343/SUM($B:$B)</f>
        <v>0.0016207455429497568</v>
      </c>
      <c r="D343" s="2">
        <f t="shared" si="10"/>
        <v>0.5526742301458699</v>
      </c>
      <c r="E343" s="2">
        <f t="shared" si="11"/>
        <v>0.5542949756888197</v>
      </c>
    </row>
    <row r="344" spans="1:5" ht="12.75">
      <c r="A344" s="3" t="s">
        <v>462</v>
      </c>
      <c r="B344" s="16">
        <v>1</v>
      </c>
      <c r="C344" s="2">
        <f>B344/SUM($B:$B)</f>
        <v>0.0016207455429497568</v>
      </c>
      <c r="D344" s="2">
        <f t="shared" si="10"/>
        <v>0.5542949756888197</v>
      </c>
      <c r="E344" s="2">
        <f t="shared" si="11"/>
        <v>0.5559157212317695</v>
      </c>
    </row>
    <row r="345" spans="1:9" ht="12.75">
      <c r="A345" s="8" t="s">
        <v>26</v>
      </c>
      <c r="B345" s="16">
        <v>1</v>
      </c>
      <c r="C345" s="2">
        <f>B345/SUM($B:$B)</f>
        <v>0.0016207455429497568</v>
      </c>
      <c r="D345" s="2">
        <f t="shared" si="10"/>
        <v>0.5559157212317695</v>
      </c>
      <c r="E345" s="2">
        <f t="shared" si="11"/>
        <v>0.5575364667747192</v>
      </c>
      <c r="I345" s="8"/>
    </row>
    <row r="346" spans="1:9" ht="12.75">
      <c r="A346" s="8" t="s">
        <v>59</v>
      </c>
      <c r="B346" s="16">
        <v>1</v>
      </c>
      <c r="C346" s="2">
        <f>B346/SUM($B:$B)</f>
        <v>0.0016207455429497568</v>
      </c>
      <c r="D346" s="2">
        <f t="shared" si="10"/>
        <v>0.5575364667747192</v>
      </c>
      <c r="E346" s="2">
        <f t="shared" si="11"/>
        <v>0.559157212317669</v>
      </c>
      <c r="I346" s="8"/>
    </row>
    <row r="347" spans="1:9" ht="12.75">
      <c r="A347" s="8" t="s">
        <v>221</v>
      </c>
      <c r="B347" s="16">
        <v>1</v>
      </c>
      <c r="C347" s="2">
        <f>B347/SUM($B:$B)</f>
        <v>0.0016207455429497568</v>
      </c>
      <c r="D347" s="2">
        <f t="shared" si="10"/>
        <v>0.559157212317669</v>
      </c>
      <c r="E347" s="2">
        <f t="shared" si="11"/>
        <v>0.5607779578606188</v>
      </c>
      <c r="I347" s="8"/>
    </row>
    <row r="348" spans="1:5" ht="12.75">
      <c r="A348" s="3" t="s">
        <v>571</v>
      </c>
      <c r="B348" s="16">
        <v>1</v>
      </c>
      <c r="C348" s="2">
        <f>B348/SUM($B:$B)</f>
        <v>0.0016207455429497568</v>
      </c>
      <c r="D348" s="2">
        <f t="shared" si="10"/>
        <v>0.5607779578606188</v>
      </c>
      <c r="E348" s="2">
        <f t="shared" si="11"/>
        <v>0.5623987034035686</v>
      </c>
    </row>
    <row r="349" spans="1:5" ht="12.75">
      <c r="A349" s="3" t="s">
        <v>278</v>
      </c>
      <c r="B349" s="16">
        <v>1</v>
      </c>
      <c r="C349" s="2">
        <f>B349/SUM($B:$B)</f>
        <v>0.0016207455429497568</v>
      </c>
      <c r="D349" s="2">
        <f t="shared" si="10"/>
        <v>0.5623987034035686</v>
      </c>
      <c r="E349" s="2">
        <f t="shared" si="11"/>
        <v>0.5640194489465183</v>
      </c>
    </row>
    <row r="350" spans="1:5" ht="12.75">
      <c r="A350" s="3" t="s">
        <v>518</v>
      </c>
      <c r="B350" s="16">
        <v>1</v>
      </c>
      <c r="C350" s="2">
        <f>B350/SUM($B:$B)</f>
        <v>0.0016207455429497568</v>
      </c>
      <c r="D350" s="2">
        <f aca="true" t="shared" si="12" ref="D350:D413">E349</f>
        <v>0.5640194489465183</v>
      </c>
      <c r="E350" s="2">
        <f aca="true" t="shared" si="13" ref="E350:E413">D350+C350</f>
        <v>0.5656401944894681</v>
      </c>
    </row>
    <row r="351" spans="1:5" ht="12.75">
      <c r="A351" s="3" t="s">
        <v>324</v>
      </c>
      <c r="B351" s="16">
        <v>1</v>
      </c>
      <c r="C351" s="2">
        <f>B351/SUM($B:$B)</f>
        <v>0.0016207455429497568</v>
      </c>
      <c r="D351" s="2">
        <f t="shared" si="12"/>
        <v>0.5656401944894681</v>
      </c>
      <c r="E351" s="2">
        <f t="shared" si="13"/>
        <v>0.5672609400324179</v>
      </c>
    </row>
    <row r="352" spans="1:5" ht="12.75">
      <c r="A352" s="3" t="s">
        <v>453</v>
      </c>
      <c r="B352" s="16">
        <v>1</v>
      </c>
      <c r="C352" s="2">
        <f>B352/SUM($B:$B)</f>
        <v>0.0016207455429497568</v>
      </c>
      <c r="D352" s="2">
        <f t="shared" si="12"/>
        <v>0.5672609400324179</v>
      </c>
      <c r="E352" s="2">
        <f t="shared" si="13"/>
        <v>0.5688816855753677</v>
      </c>
    </row>
    <row r="353" spans="1:9" ht="12.75">
      <c r="A353" s="8" t="s">
        <v>32</v>
      </c>
      <c r="B353" s="16">
        <v>1</v>
      </c>
      <c r="C353" s="2">
        <f>B353/SUM($B:$B)</f>
        <v>0.0016207455429497568</v>
      </c>
      <c r="D353" s="2">
        <f t="shared" si="12"/>
        <v>0.5688816855753677</v>
      </c>
      <c r="E353" s="2">
        <f t="shared" si="13"/>
        <v>0.5705024311183174</v>
      </c>
      <c r="I353" s="8"/>
    </row>
    <row r="354" spans="1:9" ht="12.75">
      <c r="A354" s="8" t="s">
        <v>284</v>
      </c>
      <c r="B354" s="16">
        <v>1</v>
      </c>
      <c r="C354" s="2">
        <f>B354/SUM($B:$B)</f>
        <v>0.0016207455429497568</v>
      </c>
      <c r="D354" s="2">
        <f t="shared" si="12"/>
        <v>0.5705024311183174</v>
      </c>
      <c r="E354" s="2">
        <f t="shared" si="13"/>
        <v>0.5721231766612672</v>
      </c>
      <c r="I354" s="8"/>
    </row>
    <row r="355" spans="1:5" ht="12.75">
      <c r="A355" s="3" t="s">
        <v>534</v>
      </c>
      <c r="B355" s="16">
        <v>1</v>
      </c>
      <c r="C355" s="2">
        <f>B355/SUM($B:$B)</f>
        <v>0.0016207455429497568</v>
      </c>
      <c r="D355" s="2">
        <f t="shared" si="12"/>
        <v>0.5721231766612672</v>
      </c>
      <c r="E355" s="2">
        <f t="shared" si="13"/>
        <v>0.573743922204217</v>
      </c>
    </row>
    <row r="356" spans="1:9" ht="12.75">
      <c r="A356" s="8" t="s">
        <v>30</v>
      </c>
      <c r="B356" s="16">
        <v>1</v>
      </c>
      <c r="C356" s="2">
        <f>B356/SUM($B:$B)</f>
        <v>0.0016207455429497568</v>
      </c>
      <c r="D356" s="2">
        <f t="shared" si="12"/>
        <v>0.573743922204217</v>
      </c>
      <c r="E356" s="2">
        <f t="shared" si="13"/>
        <v>0.5753646677471668</v>
      </c>
      <c r="I356" s="8"/>
    </row>
    <row r="357" spans="1:5" ht="12.75">
      <c r="A357" s="3" t="s">
        <v>393</v>
      </c>
      <c r="B357" s="16">
        <v>1</v>
      </c>
      <c r="C357" s="2">
        <f>B357/SUM($B:$B)</f>
        <v>0.0016207455429497568</v>
      </c>
      <c r="D357" s="2">
        <f t="shared" si="12"/>
        <v>0.5753646677471668</v>
      </c>
      <c r="E357" s="2">
        <f t="shared" si="13"/>
        <v>0.5769854132901165</v>
      </c>
    </row>
    <row r="358" spans="1:5" ht="12.75">
      <c r="A358" s="3" t="s">
        <v>337</v>
      </c>
      <c r="B358" s="16">
        <v>1</v>
      </c>
      <c r="C358" s="2">
        <f>B358/SUM($B:$B)</f>
        <v>0.0016207455429497568</v>
      </c>
      <c r="D358" s="2">
        <f t="shared" si="12"/>
        <v>0.5769854132901165</v>
      </c>
      <c r="E358" s="2">
        <f t="shared" si="13"/>
        <v>0.5786061588330663</v>
      </c>
    </row>
    <row r="359" spans="1:5" ht="12.75">
      <c r="A359" s="3" t="s">
        <v>522</v>
      </c>
      <c r="B359" s="16">
        <v>1</v>
      </c>
      <c r="C359" s="2">
        <f>B359/SUM($B:$B)</f>
        <v>0.0016207455429497568</v>
      </c>
      <c r="D359" s="2">
        <f t="shared" si="12"/>
        <v>0.5786061588330663</v>
      </c>
      <c r="E359" s="2">
        <f t="shared" si="13"/>
        <v>0.5802269043760161</v>
      </c>
    </row>
    <row r="360" spans="1:5" ht="12.75">
      <c r="A360" s="3" t="s">
        <v>475</v>
      </c>
      <c r="B360" s="16">
        <v>1</v>
      </c>
      <c r="C360" s="2">
        <f>B360/SUM($B:$B)</f>
        <v>0.0016207455429497568</v>
      </c>
      <c r="D360" s="2">
        <f t="shared" si="12"/>
        <v>0.5802269043760161</v>
      </c>
      <c r="E360" s="2">
        <f t="shared" si="13"/>
        <v>0.5818476499189659</v>
      </c>
    </row>
    <row r="361" spans="1:9" ht="12.75">
      <c r="A361" s="8" t="s">
        <v>17</v>
      </c>
      <c r="B361" s="16">
        <v>1</v>
      </c>
      <c r="C361" s="2">
        <f>B361/SUM($B:$B)</f>
        <v>0.0016207455429497568</v>
      </c>
      <c r="D361" s="2">
        <f t="shared" si="12"/>
        <v>0.5818476499189659</v>
      </c>
      <c r="E361" s="2">
        <f t="shared" si="13"/>
        <v>0.5834683954619156</v>
      </c>
      <c r="I361" s="8"/>
    </row>
    <row r="362" spans="1:9" ht="12.75">
      <c r="A362" s="8" t="s">
        <v>209</v>
      </c>
      <c r="B362" s="16">
        <v>1</v>
      </c>
      <c r="C362" s="2">
        <f>B362/SUM($B:$B)</f>
        <v>0.0016207455429497568</v>
      </c>
      <c r="D362" s="2">
        <f t="shared" si="12"/>
        <v>0.5834683954619156</v>
      </c>
      <c r="E362" s="2">
        <f t="shared" si="13"/>
        <v>0.5850891410048654</v>
      </c>
      <c r="I362" s="8"/>
    </row>
    <row r="363" spans="1:9" ht="12.75">
      <c r="A363" s="8" t="s">
        <v>41</v>
      </c>
      <c r="B363" s="16">
        <v>1</v>
      </c>
      <c r="C363" s="2">
        <f>B363/SUM($B:$B)</f>
        <v>0.0016207455429497568</v>
      </c>
      <c r="D363" s="2">
        <f t="shared" si="12"/>
        <v>0.5850891410048654</v>
      </c>
      <c r="E363" s="2">
        <f t="shared" si="13"/>
        <v>0.5867098865478152</v>
      </c>
      <c r="I363" s="8"/>
    </row>
    <row r="364" spans="1:9" ht="12.75">
      <c r="A364" s="8" t="s">
        <v>635</v>
      </c>
      <c r="B364" s="16">
        <v>1</v>
      </c>
      <c r="C364" s="2">
        <f>B364/SUM($B:$B)</f>
        <v>0.0016207455429497568</v>
      </c>
      <c r="D364" s="2">
        <f t="shared" si="12"/>
        <v>0.5867098865478152</v>
      </c>
      <c r="E364" s="2">
        <f t="shared" si="13"/>
        <v>0.588330632090765</v>
      </c>
      <c r="I364" s="8"/>
    </row>
    <row r="365" spans="1:5" ht="12.75">
      <c r="A365" s="3" t="s">
        <v>256</v>
      </c>
      <c r="B365" s="16">
        <v>1</v>
      </c>
      <c r="C365" s="2">
        <f>B365/SUM($B:$B)</f>
        <v>0.0016207455429497568</v>
      </c>
      <c r="D365" s="2">
        <f t="shared" si="12"/>
        <v>0.588330632090765</v>
      </c>
      <c r="E365" s="2">
        <f t="shared" si="13"/>
        <v>0.5899513776337147</v>
      </c>
    </row>
    <row r="366" spans="1:5" ht="12.75">
      <c r="A366" s="3" t="s">
        <v>467</v>
      </c>
      <c r="B366" s="16">
        <v>1</v>
      </c>
      <c r="C366" s="2">
        <f>B366/SUM($B:$B)</f>
        <v>0.0016207455429497568</v>
      </c>
      <c r="D366" s="2">
        <f t="shared" si="12"/>
        <v>0.5899513776337147</v>
      </c>
      <c r="E366" s="2">
        <f t="shared" si="13"/>
        <v>0.5915721231766645</v>
      </c>
    </row>
    <row r="367" spans="1:5" ht="12.75">
      <c r="A367" s="3" t="s">
        <v>61</v>
      </c>
      <c r="B367" s="16">
        <v>1</v>
      </c>
      <c r="C367" s="2">
        <f>B367/SUM($B:$B)</f>
        <v>0.0016207455429497568</v>
      </c>
      <c r="D367" s="2">
        <f t="shared" si="12"/>
        <v>0.5915721231766645</v>
      </c>
      <c r="E367" s="2">
        <f t="shared" si="13"/>
        <v>0.5931928687196143</v>
      </c>
    </row>
    <row r="368" spans="1:9" ht="12.75">
      <c r="A368" s="8" t="s">
        <v>141</v>
      </c>
      <c r="B368" s="16">
        <v>1</v>
      </c>
      <c r="C368" s="2">
        <f>B368/SUM($B:$B)</f>
        <v>0.0016207455429497568</v>
      </c>
      <c r="D368" s="2">
        <f t="shared" si="12"/>
        <v>0.5931928687196143</v>
      </c>
      <c r="E368" s="2">
        <f t="shared" si="13"/>
        <v>0.5948136142625641</v>
      </c>
      <c r="I368" s="8"/>
    </row>
    <row r="369" spans="1:9" ht="12.75">
      <c r="A369" s="8" t="s">
        <v>82</v>
      </c>
      <c r="B369" s="16">
        <v>1</v>
      </c>
      <c r="C369" s="2">
        <f>B369/SUM($B:$B)</f>
        <v>0.0016207455429497568</v>
      </c>
      <c r="D369" s="2">
        <f t="shared" si="12"/>
        <v>0.5948136142625641</v>
      </c>
      <c r="E369" s="2">
        <f t="shared" si="13"/>
        <v>0.5964343598055138</v>
      </c>
      <c r="I369" s="8"/>
    </row>
    <row r="370" spans="1:9" ht="12.75">
      <c r="A370" s="8" t="s">
        <v>257</v>
      </c>
      <c r="B370" s="16">
        <v>1</v>
      </c>
      <c r="C370" s="2">
        <f>B370/SUM($B:$B)</f>
        <v>0.0016207455429497568</v>
      </c>
      <c r="D370" s="2">
        <f t="shared" si="12"/>
        <v>0.5964343598055138</v>
      </c>
      <c r="E370" s="2">
        <f t="shared" si="13"/>
        <v>0.5980551053484636</v>
      </c>
      <c r="I370" s="8"/>
    </row>
    <row r="371" spans="1:5" ht="12.75">
      <c r="A371" s="3" t="s">
        <v>463</v>
      </c>
      <c r="B371" s="16">
        <v>1</v>
      </c>
      <c r="C371" s="2">
        <f>B371/SUM($B:$B)</f>
        <v>0.0016207455429497568</v>
      </c>
      <c r="D371" s="2">
        <f t="shared" si="12"/>
        <v>0.5980551053484636</v>
      </c>
      <c r="E371" s="2">
        <f t="shared" si="13"/>
        <v>0.5996758508914134</v>
      </c>
    </row>
    <row r="372" spans="1:9" ht="12.75">
      <c r="A372" s="8" t="s">
        <v>171</v>
      </c>
      <c r="B372" s="16">
        <v>1</v>
      </c>
      <c r="C372" s="2">
        <f>B372/SUM($B:$B)</f>
        <v>0.0016207455429497568</v>
      </c>
      <c r="D372" s="2">
        <f t="shared" si="12"/>
        <v>0.5996758508914134</v>
      </c>
      <c r="E372" s="2">
        <f t="shared" si="13"/>
        <v>0.6012965964343632</v>
      </c>
      <c r="I372" s="8"/>
    </row>
    <row r="373" spans="1:9" ht="12.75">
      <c r="A373" s="8" t="s">
        <v>216</v>
      </c>
      <c r="B373" s="16">
        <v>1</v>
      </c>
      <c r="C373" s="2">
        <f>B373/SUM($B:$B)</f>
        <v>0.0016207455429497568</v>
      </c>
      <c r="D373" s="2">
        <f t="shared" si="12"/>
        <v>0.6012965964343632</v>
      </c>
      <c r="E373" s="2">
        <f t="shared" si="13"/>
        <v>0.602917341977313</v>
      </c>
      <c r="I373" s="8"/>
    </row>
    <row r="374" spans="1:5" ht="12.75">
      <c r="A374" s="3" t="s">
        <v>481</v>
      </c>
      <c r="B374" s="16">
        <v>1</v>
      </c>
      <c r="C374" s="2">
        <f>B374/SUM($B:$B)</f>
        <v>0.0016207455429497568</v>
      </c>
      <c r="D374" s="2">
        <f t="shared" si="12"/>
        <v>0.602917341977313</v>
      </c>
      <c r="E374" s="2">
        <f t="shared" si="13"/>
        <v>0.6045380875202627</v>
      </c>
    </row>
    <row r="375" spans="1:9" ht="12.75">
      <c r="A375" s="8" t="s">
        <v>340</v>
      </c>
      <c r="B375" s="16">
        <v>1</v>
      </c>
      <c r="C375" s="2">
        <f>B375/SUM($B:$B)</f>
        <v>0.0016207455429497568</v>
      </c>
      <c r="D375" s="2">
        <f t="shared" si="12"/>
        <v>0.6045380875202627</v>
      </c>
      <c r="E375" s="2">
        <f t="shared" si="13"/>
        <v>0.6061588330632125</v>
      </c>
      <c r="I375" s="8"/>
    </row>
    <row r="376" spans="1:5" ht="12.75">
      <c r="A376" s="3" t="s">
        <v>458</v>
      </c>
      <c r="B376" s="16">
        <v>1</v>
      </c>
      <c r="C376" s="2">
        <f>B376/SUM($B:$B)</f>
        <v>0.0016207455429497568</v>
      </c>
      <c r="D376" s="2">
        <f t="shared" si="12"/>
        <v>0.6061588330632125</v>
      </c>
      <c r="E376" s="2">
        <f t="shared" si="13"/>
        <v>0.6077795786061623</v>
      </c>
    </row>
    <row r="377" spans="1:9" ht="12.75">
      <c r="A377" s="8" t="s">
        <v>223</v>
      </c>
      <c r="B377" s="16">
        <v>1</v>
      </c>
      <c r="C377" s="2">
        <f>B377/SUM($B:$B)</f>
        <v>0.0016207455429497568</v>
      </c>
      <c r="D377" s="2">
        <f t="shared" si="12"/>
        <v>0.6077795786061623</v>
      </c>
      <c r="E377" s="2">
        <f t="shared" si="13"/>
        <v>0.609400324149112</v>
      </c>
      <c r="I377" s="8"/>
    </row>
    <row r="378" spans="1:5" ht="12.75">
      <c r="A378" s="3" t="s">
        <v>604</v>
      </c>
      <c r="B378" s="16">
        <v>1</v>
      </c>
      <c r="C378" s="2">
        <f>B378/SUM($B:$B)</f>
        <v>0.0016207455429497568</v>
      </c>
      <c r="D378" s="2">
        <f t="shared" si="12"/>
        <v>0.609400324149112</v>
      </c>
      <c r="E378" s="2">
        <f t="shared" si="13"/>
        <v>0.6110210696920618</v>
      </c>
    </row>
    <row r="379" spans="1:9" ht="12.75">
      <c r="A379" s="8" t="s">
        <v>15</v>
      </c>
      <c r="B379" s="16">
        <v>1</v>
      </c>
      <c r="C379" s="2">
        <f>B379/SUM($B:$B)</f>
        <v>0.0016207455429497568</v>
      </c>
      <c r="D379" s="2">
        <f t="shared" si="12"/>
        <v>0.6110210696920618</v>
      </c>
      <c r="E379" s="2">
        <f t="shared" si="13"/>
        <v>0.6126418152350116</v>
      </c>
      <c r="I379" s="8"/>
    </row>
    <row r="380" spans="1:9" ht="12.75">
      <c r="A380" s="8" t="s">
        <v>53</v>
      </c>
      <c r="B380" s="16">
        <v>1</v>
      </c>
      <c r="C380" s="2">
        <f>B380/SUM($B:$B)</f>
        <v>0.0016207455429497568</v>
      </c>
      <c r="D380" s="2">
        <f t="shared" si="12"/>
        <v>0.6126418152350116</v>
      </c>
      <c r="E380" s="2">
        <f t="shared" si="13"/>
        <v>0.6142625607779614</v>
      </c>
      <c r="I380" s="8"/>
    </row>
    <row r="381" spans="1:9" ht="12.75">
      <c r="A381" s="8" t="s">
        <v>208</v>
      </c>
      <c r="B381" s="16">
        <v>1</v>
      </c>
      <c r="C381" s="2">
        <f>B381/SUM($B:$B)</f>
        <v>0.0016207455429497568</v>
      </c>
      <c r="D381" s="2">
        <f t="shared" si="12"/>
        <v>0.6142625607779614</v>
      </c>
      <c r="E381" s="2">
        <f t="shared" si="13"/>
        <v>0.6158833063209112</v>
      </c>
      <c r="I381" s="8"/>
    </row>
    <row r="382" spans="1:9" ht="12.75">
      <c r="A382" s="8" t="s">
        <v>10</v>
      </c>
      <c r="B382" s="16">
        <v>1</v>
      </c>
      <c r="C382" s="2">
        <f>B382/SUM($B:$B)</f>
        <v>0.0016207455429497568</v>
      </c>
      <c r="D382" s="2">
        <f t="shared" si="12"/>
        <v>0.6158833063209112</v>
      </c>
      <c r="E382" s="2">
        <f t="shared" si="13"/>
        <v>0.6175040518638609</v>
      </c>
      <c r="I382" s="8"/>
    </row>
    <row r="383" spans="1:5" ht="12.75">
      <c r="A383" s="3" t="s">
        <v>401</v>
      </c>
      <c r="B383" s="16">
        <v>1</v>
      </c>
      <c r="C383" s="2">
        <f>B383/SUM($B:$B)</f>
        <v>0.0016207455429497568</v>
      </c>
      <c r="D383" s="2">
        <f t="shared" si="12"/>
        <v>0.6175040518638609</v>
      </c>
      <c r="E383" s="2">
        <f t="shared" si="13"/>
        <v>0.6191247974068107</v>
      </c>
    </row>
    <row r="384" spans="1:9" ht="12.75">
      <c r="A384" s="8" t="s">
        <v>92</v>
      </c>
      <c r="B384" s="16">
        <v>1</v>
      </c>
      <c r="C384" s="2">
        <f>B384/SUM($B:$B)</f>
        <v>0.0016207455429497568</v>
      </c>
      <c r="D384" s="2">
        <f t="shared" si="12"/>
        <v>0.6191247974068107</v>
      </c>
      <c r="E384" s="2">
        <f t="shared" si="13"/>
        <v>0.6207455429497605</v>
      </c>
      <c r="I384" s="8"/>
    </row>
    <row r="385" spans="1:9" ht="12.75">
      <c r="A385" s="8" t="s">
        <v>622</v>
      </c>
      <c r="B385" s="16">
        <v>1</v>
      </c>
      <c r="C385" s="2">
        <f>B385/SUM($B:$B)</f>
        <v>0.0016207455429497568</v>
      </c>
      <c r="D385" s="2">
        <f t="shared" si="12"/>
        <v>0.6207455429497605</v>
      </c>
      <c r="E385" s="2">
        <f t="shared" si="13"/>
        <v>0.6223662884927103</v>
      </c>
      <c r="I385" s="8"/>
    </row>
    <row r="386" spans="1:9" ht="12.75">
      <c r="A386" s="8" t="s">
        <v>258</v>
      </c>
      <c r="B386" s="16">
        <v>1</v>
      </c>
      <c r="C386" s="2">
        <f>B386/SUM($B:$B)</f>
        <v>0.0016207455429497568</v>
      </c>
      <c r="D386" s="2">
        <f t="shared" si="12"/>
        <v>0.6223662884927103</v>
      </c>
      <c r="E386" s="2">
        <f t="shared" si="13"/>
        <v>0.62398703403566</v>
      </c>
      <c r="I386" s="8"/>
    </row>
    <row r="387" spans="1:9" ht="12.75">
      <c r="A387" s="8" t="s">
        <v>259</v>
      </c>
      <c r="B387" s="16">
        <v>1</v>
      </c>
      <c r="C387" s="2">
        <f>B387/SUM($B:$B)</f>
        <v>0.0016207455429497568</v>
      </c>
      <c r="D387" s="2">
        <f t="shared" si="12"/>
        <v>0.62398703403566</v>
      </c>
      <c r="E387" s="2">
        <f t="shared" si="13"/>
        <v>0.6256077795786098</v>
      </c>
      <c r="I387" s="8"/>
    </row>
    <row r="388" spans="1:9" ht="12.75">
      <c r="A388" s="8" t="s">
        <v>260</v>
      </c>
      <c r="B388" s="16">
        <v>1</v>
      </c>
      <c r="C388" s="2">
        <f>B388/SUM($B:$B)</f>
        <v>0.0016207455429497568</v>
      </c>
      <c r="D388" s="2">
        <f t="shared" si="12"/>
        <v>0.6256077795786098</v>
      </c>
      <c r="E388" s="2">
        <f t="shared" si="13"/>
        <v>0.6272285251215596</v>
      </c>
      <c r="I388" s="8"/>
    </row>
    <row r="389" spans="1:9" ht="12.75">
      <c r="A389" s="8" t="s">
        <v>113</v>
      </c>
      <c r="B389" s="16">
        <v>1</v>
      </c>
      <c r="C389" s="2">
        <f>B389/SUM($B:$B)</f>
        <v>0.0016207455429497568</v>
      </c>
      <c r="D389" s="2">
        <f t="shared" si="12"/>
        <v>0.6272285251215596</v>
      </c>
      <c r="E389" s="2">
        <f t="shared" si="13"/>
        <v>0.6288492706645094</v>
      </c>
      <c r="I389" s="8"/>
    </row>
    <row r="390" spans="1:5" ht="12.75">
      <c r="A390" s="3" t="s">
        <v>411</v>
      </c>
      <c r="B390" s="16">
        <v>1</v>
      </c>
      <c r="C390" s="2">
        <f>B390/SUM($B:$B)</f>
        <v>0.0016207455429497568</v>
      </c>
      <c r="D390" s="2">
        <f t="shared" si="12"/>
        <v>0.6288492706645094</v>
      </c>
      <c r="E390" s="2">
        <f t="shared" si="13"/>
        <v>0.6304700162074591</v>
      </c>
    </row>
    <row r="391" spans="1:9" ht="12.75">
      <c r="A391" s="8" t="s">
        <v>33</v>
      </c>
      <c r="B391" s="16">
        <v>1</v>
      </c>
      <c r="C391" s="2">
        <f>B391/SUM($B:$B)</f>
        <v>0.0016207455429497568</v>
      </c>
      <c r="D391" s="2">
        <f t="shared" si="12"/>
        <v>0.6304700162074591</v>
      </c>
      <c r="E391" s="2">
        <f t="shared" si="13"/>
        <v>0.6320907617504089</v>
      </c>
      <c r="I391" s="8"/>
    </row>
    <row r="392" spans="1:9" ht="12.75">
      <c r="A392" s="8" t="s">
        <v>191</v>
      </c>
      <c r="B392" s="16">
        <v>1</v>
      </c>
      <c r="C392" s="2">
        <f>B392/SUM($B:$B)</f>
        <v>0.0016207455429497568</v>
      </c>
      <c r="D392" s="2">
        <f t="shared" si="12"/>
        <v>0.6320907617504089</v>
      </c>
      <c r="E392" s="2">
        <f t="shared" si="13"/>
        <v>0.6337115072933587</v>
      </c>
      <c r="I392" s="8"/>
    </row>
    <row r="393" spans="1:9" ht="12.75">
      <c r="A393" s="8" t="s">
        <v>111</v>
      </c>
      <c r="B393" s="16">
        <v>1</v>
      </c>
      <c r="C393" s="2">
        <f>B393/SUM($B:$B)</f>
        <v>0.0016207455429497568</v>
      </c>
      <c r="D393" s="2">
        <f t="shared" si="12"/>
        <v>0.6337115072933587</v>
      </c>
      <c r="E393" s="2">
        <f t="shared" si="13"/>
        <v>0.6353322528363085</v>
      </c>
      <c r="I393" s="8"/>
    </row>
    <row r="394" spans="1:9" ht="12.75">
      <c r="A394" s="8" t="s">
        <v>9</v>
      </c>
      <c r="B394" s="16">
        <v>1</v>
      </c>
      <c r="C394" s="2">
        <f>B394/SUM($B:$B)</f>
        <v>0.0016207455429497568</v>
      </c>
      <c r="D394" s="2">
        <f t="shared" si="12"/>
        <v>0.6353322528363085</v>
      </c>
      <c r="E394" s="2">
        <f t="shared" si="13"/>
        <v>0.6369529983792582</v>
      </c>
      <c r="I394" s="8"/>
    </row>
    <row r="395" spans="1:9" ht="12.75">
      <c r="A395" s="8" t="s">
        <v>176</v>
      </c>
      <c r="B395" s="16">
        <v>1</v>
      </c>
      <c r="C395" s="2">
        <f>B395/SUM($B:$B)</f>
        <v>0.0016207455429497568</v>
      </c>
      <c r="D395" s="2">
        <f t="shared" si="12"/>
        <v>0.6369529983792582</v>
      </c>
      <c r="E395" s="2">
        <f t="shared" si="13"/>
        <v>0.638573743922208</v>
      </c>
      <c r="I395" s="8"/>
    </row>
    <row r="396" spans="1:5" ht="12.75">
      <c r="A396" s="3" t="s">
        <v>446</v>
      </c>
      <c r="B396" s="16">
        <v>1</v>
      </c>
      <c r="C396" s="2">
        <f>B396/SUM($B:$B)</f>
        <v>0.0016207455429497568</v>
      </c>
      <c r="D396" s="2">
        <f t="shared" si="12"/>
        <v>0.638573743922208</v>
      </c>
      <c r="E396" s="2">
        <f t="shared" si="13"/>
        <v>0.6401944894651578</v>
      </c>
    </row>
    <row r="397" spans="1:9" ht="12.75">
      <c r="A397" s="8" t="s">
        <v>177</v>
      </c>
      <c r="B397" s="16">
        <v>1</v>
      </c>
      <c r="C397" s="2">
        <f>B397/SUM($B:$B)</f>
        <v>0.0016207455429497568</v>
      </c>
      <c r="D397" s="2">
        <f t="shared" si="12"/>
        <v>0.6401944894651578</v>
      </c>
      <c r="E397" s="2">
        <f t="shared" si="13"/>
        <v>0.6418152350081076</v>
      </c>
      <c r="I397" s="8"/>
    </row>
    <row r="398" spans="1:9" ht="12.75">
      <c r="A398" s="8" t="s">
        <v>25</v>
      </c>
      <c r="B398" s="16">
        <v>1</v>
      </c>
      <c r="C398" s="2">
        <f>B398/SUM($B:$B)</f>
        <v>0.0016207455429497568</v>
      </c>
      <c r="D398" s="2">
        <f t="shared" si="12"/>
        <v>0.6418152350081076</v>
      </c>
      <c r="E398" s="2">
        <f t="shared" si="13"/>
        <v>0.6434359805510573</v>
      </c>
      <c r="I398" s="8"/>
    </row>
    <row r="399" spans="1:5" ht="12.75">
      <c r="A399" s="3" t="s">
        <v>608</v>
      </c>
      <c r="B399" s="16">
        <v>1</v>
      </c>
      <c r="C399" s="2">
        <f>B399/SUM($B:$B)</f>
        <v>0.0016207455429497568</v>
      </c>
      <c r="D399" s="2">
        <f t="shared" si="12"/>
        <v>0.6434359805510573</v>
      </c>
      <c r="E399" s="2">
        <f t="shared" si="13"/>
        <v>0.6450567260940071</v>
      </c>
    </row>
    <row r="400" spans="1:9" ht="12.75">
      <c r="A400" s="8" t="s">
        <v>183</v>
      </c>
      <c r="B400" s="16">
        <v>1</v>
      </c>
      <c r="C400" s="2">
        <f>B400/SUM($B:$B)</f>
        <v>0.0016207455429497568</v>
      </c>
      <c r="D400" s="2">
        <f t="shared" si="12"/>
        <v>0.6450567260940071</v>
      </c>
      <c r="E400" s="2">
        <f t="shared" si="13"/>
        <v>0.6466774716369569</v>
      </c>
      <c r="I400" s="8"/>
    </row>
    <row r="401" spans="1:5" ht="12.75">
      <c r="A401" s="3" t="s">
        <v>385</v>
      </c>
      <c r="B401" s="16">
        <v>1</v>
      </c>
      <c r="C401" s="2">
        <f>B401/SUM($B:$B)</f>
        <v>0.0016207455429497568</v>
      </c>
      <c r="D401" s="2">
        <f t="shared" si="12"/>
        <v>0.6466774716369569</v>
      </c>
      <c r="E401" s="2">
        <f t="shared" si="13"/>
        <v>0.6482982171799067</v>
      </c>
    </row>
    <row r="402" spans="1:9" ht="12.75">
      <c r="A402" s="8" t="s">
        <v>132</v>
      </c>
      <c r="B402" s="16">
        <v>1</v>
      </c>
      <c r="C402" s="2">
        <f>B402/SUM($B:$B)</f>
        <v>0.0016207455429497568</v>
      </c>
      <c r="D402" s="2">
        <f t="shared" si="12"/>
        <v>0.6482982171799067</v>
      </c>
      <c r="E402" s="2">
        <f t="shared" si="13"/>
        <v>0.6499189627228564</v>
      </c>
      <c r="I402" s="8"/>
    </row>
    <row r="403" spans="1:9" ht="12.75">
      <c r="A403" s="8" t="s">
        <v>84</v>
      </c>
      <c r="B403" s="16">
        <v>1</v>
      </c>
      <c r="C403" s="2">
        <f>B403/SUM($B:$B)</f>
        <v>0.0016207455429497568</v>
      </c>
      <c r="D403" s="2">
        <f t="shared" si="12"/>
        <v>0.6499189627228564</v>
      </c>
      <c r="E403" s="2">
        <f t="shared" si="13"/>
        <v>0.6515397082658062</v>
      </c>
      <c r="I403" s="8"/>
    </row>
    <row r="404" spans="1:5" ht="12.75">
      <c r="A404" s="3" t="s">
        <v>279</v>
      </c>
      <c r="B404" s="16">
        <v>1</v>
      </c>
      <c r="C404" s="2">
        <f>B404/SUM($B:$B)</f>
        <v>0.0016207455429497568</v>
      </c>
      <c r="D404" s="2">
        <f t="shared" si="12"/>
        <v>0.6515397082658062</v>
      </c>
      <c r="E404" s="2">
        <f t="shared" si="13"/>
        <v>0.653160453808756</v>
      </c>
    </row>
    <row r="405" spans="1:9" ht="12.75">
      <c r="A405" s="8" t="s">
        <v>58</v>
      </c>
      <c r="B405" s="16">
        <v>1</v>
      </c>
      <c r="C405" s="2">
        <f>B405/SUM($B:$B)</f>
        <v>0.0016207455429497568</v>
      </c>
      <c r="D405" s="2">
        <f t="shared" si="12"/>
        <v>0.653160453808756</v>
      </c>
      <c r="E405" s="2">
        <f t="shared" si="13"/>
        <v>0.6547811993517058</v>
      </c>
      <c r="I405" s="8"/>
    </row>
    <row r="406" spans="1:5" ht="12.75">
      <c r="A406" s="3" t="s">
        <v>508</v>
      </c>
      <c r="B406" s="16">
        <v>1</v>
      </c>
      <c r="C406" s="2">
        <f>B406/SUM($B:$B)</f>
        <v>0.0016207455429497568</v>
      </c>
      <c r="D406" s="2">
        <f t="shared" si="12"/>
        <v>0.6547811993517058</v>
      </c>
      <c r="E406" s="2">
        <f t="shared" si="13"/>
        <v>0.6564019448946555</v>
      </c>
    </row>
    <row r="407" spans="1:5" ht="12.75">
      <c r="A407" s="3" t="s">
        <v>468</v>
      </c>
      <c r="B407" s="16">
        <v>1</v>
      </c>
      <c r="C407" s="2">
        <f>B407/SUM($B:$B)</f>
        <v>0.0016207455429497568</v>
      </c>
      <c r="D407" s="2">
        <f t="shared" si="12"/>
        <v>0.6564019448946555</v>
      </c>
      <c r="E407" s="2">
        <f t="shared" si="13"/>
        <v>0.6580226904376053</v>
      </c>
    </row>
    <row r="408" spans="1:9" ht="12.75">
      <c r="A408" s="8" t="s">
        <v>273</v>
      </c>
      <c r="B408" s="16">
        <v>1</v>
      </c>
      <c r="C408" s="2">
        <f>B408/SUM($B:$B)</f>
        <v>0.0016207455429497568</v>
      </c>
      <c r="D408" s="2">
        <f t="shared" si="12"/>
        <v>0.6580226904376053</v>
      </c>
      <c r="E408" s="2">
        <f t="shared" si="13"/>
        <v>0.6596434359805551</v>
      </c>
      <c r="I408" s="8"/>
    </row>
    <row r="409" spans="1:5" ht="12.75">
      <c r="A409" s="3" t="s">
        <v>443</v>
      </c>
      <c r="B409" s="16">
        <v>1</v>
      </c>
      <c r="C409" s="2">
        <f>B409/SUM($B:$B)</f>
        <v>0.0016207455429497568</v>
      </c>
      <c r="D409" s="2">
        <f t="shared" si="12"/>
        <v>0.6596434359805551</v>
      </c>
      <c r="E409" s="2">
        <f t="shared" si="13"/>
        <v>0.6612641815235049</v>
      </c>
    </row>
    <row r="410" spans="1:5" ht="12.75">
      <c r="A410" s="3" t="s">
        <v>312</v>
      </c>
      <c r="B410" s="16">
        <v>1</v>
      </c>
      <c r="C410" s="2">
        <f>B410/SUM($B:$B)</f>
        <v>0.0016207455429497568</v>
      </c>
      <c r="D410" s="2">
        <f t="shared" si="12"/>
        <v>0.6612641815235049</v>
      </c>
      <c r="E410" s="2">
        <f t="shared" si="13"/>
        <v>0.6628849270664546</v>
      </c>
    </row>
    <row r="411" spans="1:5" ht="12.75">
      <c r="A411" s="3" t="s">
        <v>535</v>
      </c>
      <c r="B411" s="16">
        <v>1</v>
      </c>
      <c r="C411" s="2">
        <f>B411/SUM($B:$B)</f>
        <v>0.0016207455429497568</v>
      </c>
      <c r="D411" s="2">
        <f t="shared" si="12"/>
        <v>0.6628849270664546</v>
      </c>
      <c r="E411" s="2">
        <f t="shared" si="13"/>
        <v>0.6645056726094044</v>
      </c>
    </row>
    <row r="412" spans="1:9" ht="12.75">
      <c r="A412" s="8" t="s">
        <v>271</v>
      </c>
      <c r="B412" s="16">
        <v>1</v>
      </c>
      <c r="C412" s="2">
        <f>B412/SUM($B:$B)</f>
        <v>0.0016207455429497568</v>
      </c>
      <c r="D412" s="2">
        <f t="shared" si="12"/>
        <v>0.6645056726094044</v>
      </c>
      <c r="E412" s="2">
        <f t="shared" si="13"/>
        <v>0.6661264181523542</v>
      </c>
      <c r="I412" s="8"/>
    </row>
    <row r="413" spans="1:5" ht="12.75">
      <c r="A413" s="3" t="s">
        <v>482</v>
      </c>
      <c r="B413" s="16">
        <v>1</v>
      </c>
      <c r="C413" s="2">
        <f>B413/SUM($B:$B)</f>
        <v>0.0016207455429497568</v>
      </c>
      <c r="D413" s="2">
        <f t="shared" si="12"/>
        <v>0.6661264181523542</v>
      </c>
      <c r="E413" s="2">
        <f t="shared" si="13"/>
        <v>0.667747163695304</v>
      </c>
    </row>
    <row r="414" spans="1:5" ht="12.75">
      <c r="A414" s="3" t="s">
        <v>449</v>
      </c>
      <c r="B414" s="16">
        <v>1</v>
      </c>
      <c r="C414" s="2">
        <f>B414/SUM($B:$B)</f>
        <v>0.0016207455429497568</v>
      </c>
      <c r="D414" s="2">
        <f aca="true" t="shared" si="14" ref="D414:D477">E413</f>
        <v>0.667747163695304</v>
      </c>
      <c r="E414" s="2">
        <f aca="true" t="shared" si="15" ref="E414:E477">D414+C414</f>
        <v>0.6693679092382537</v>
      </c>
    </row>
    <row r="415" spans="1:5" ht="12.75">
      <c r="A415" s="3" t="s">
        <v>550</v>
      </c>
      <c r="B415" s="16">
        <v>1</v>
      </c>
      <c r="C415" s="2">
        <f>B415/SUM($B:$B)</f>
        <v>0.0016207455429497568</v>
      </c>
      <c r="D415" s="2">
        <f t="shared" si="14"/>
        <v>0.6693679092382537</v>
      </c>
      <c r="E415" s="2">
        <f t="shared" si="15"/>
        <v>0.6709886547812035</v>
      </c>
    </row>
    <row r="416" spans="1:5" ht="12.75">
      <c r="A416" s="3" t="s">
        <v>509</v>
      </c>
      <c r="B416" s="16">
        <v>1</v>
      </c>
      <c r="C416" s="2">
        <f>B416/SUM($B:$B)</f>
        <v>0.0016207455429497568</v>
      </c>
      <c r="D416" s="2">
        <f t="shared" si="14"/>
        <v>0.6709886547812035</v>
      </c>
      <c r="E416" s="2">
        <f t="shared" si="15"/>
        <v>0.6726094003241533</v>
      </c>
    </row>
    <row r="417" spans="1:5" ht="12.75">
      <c r="A417" s="3" t="s">
        <v>396</v>
      </c>
      <c r="B417" s="16">
        <v>1</v>
      </c>
      <c r="C417" s="2">
        <f>B417/SUM($B:$B)</f>
        <v>0.0016207455429497568</v>
      </c>
      <c r="D417" s="2">
        <f t="shared" si="14"/>
        <v>0.6726094003241533</v>
      </c>
      <c r="E417" s="2">
        <f t="shared" si="15"/>
        <v>0.6742301458671031</v>
      </c>
    </row>
    <row r="418" spans="1:9" ht="12.75">
      <c r="A418" s="8" t="s">
        <v>116</v>
      </c>
      <c r="B418" s="16">
        <v>1</v>
      </c>
      <c r="C418" s="2">
        <f>B418/SUM($B:$B)</f>
        <v>0.0016207455429497568</v>
      </c>
      <c r="D418" s="2">
        <f t="shared" si="14"/>
        <v>0.6742301458671031</v>
      </c>
      <c r="E418" s="2">
        <f t="shared" si="15"/>
        <v>0.6758508914100528</v>
      </c>
      <c r="I418" s="8"/>
    </row>
    <row r="419" spans="1:9" ht="12.75">
      <c r="A419" s="8" t="s">
        <v>126</v>
      </c>
      <c r="B419" s="16">
        <v>1</v>
      </c>
      <c r="C419" s="2">
        <f>B419/SUM($B:$B)</f>
        <v>0.0016207455429497568</v>
      </c>
      <c r="D419" s="2">
        <f t="shared" si="14"/>
        <v>0.6758508914100528</v>
      </c>
      <c r="E419" s="2">
        <f t="shared" si="15"/>
        <v>0.6774716369530026</v>
      </c>
      <c r="I419" s="8"/>
    </row>
    <row r="420" spans="1:5" ht="12.75">
      <c r="A420" s="3" t="s">
        <v>456</v>
      </c>
      <c r="B420" s="16">
        <v>1</v>
      </c>
      <c r="C420" s="2">
        <f>B420/SUM($B:$B)</f>
        <v>0.0016207455429497568</v>
      </c>
      <c r="D420" s="2">
        <f t="shared" si="14"/>
        <v>0.6774716369530026</v>
      </c>
      <c r="E420" s="2">
        <f t="shared" si="15"/>
        <v>0.6790923824959524</v>
      </c>
    </row>
    <row r="421" spans="1:5" ht="12.75">
      <c r="A421" s="3" t="s">
        <v>461</v>
      </c>
      <c r="B421" s="16">
        <v>1</v>
      </c>
      <c r="C421" s="2">
        <f>B421/SUM($B:$B)</f>
        <v>0.0016207455429497568</v>
      </c>
      <c r="D421" s="2">
        <f t="shared" si="14"/>
        <v>0.6790923824959524</v>
      </c>
      <c r="E421" s="2">
        <f t="shared" si="15"/>
        <v>0.6807131280389022</v>
      </c>
    </row>
    <row r="422" spans="1:9" ht="12.75">
      <c r="A422" s="8" t="s">
        <v>229</v>
      </c>
      <c r="B422" s="16">
        <v>1</v>
      </c>
      <c r="C422" s="2">
        <f>B422/SUM($B:$B)</f>
        <v>0.0016207455429497568</v>
      </c>
      <c r="D422" s="2">
        <f t="shared" si="14"/>
        <v>0.6807131280389022</v>
      </c>
      <c r="E422" s="2">
        <f t="shared" si="15"/>
        <v>0.6823338735818519</v>
      </c>
      <c r="I422" s="8"/>
    </row>
    <row r="423" spans="1:9" ht="12.75">
      <c r="A423" s="8" t="s">
        <v>20</v>
      </c>
      <c r="B423" s="16">
        <v>1</v>
      </c>
      <c r="C423" s="2">
        <f>B423/SUM($B:$B)</f>
        <v>0.0016207455429497568</v>
      </c>
      <c r="D423" s="2">
        <f t="shared" si="14"/>
        <v>0.6823338735818519</v>
      </c>
      <c r="E423" s="2">
        <f t="shared" si="15"/>
        <v>0.6839546191248017</v>
      </c>
      <c r="I423" s="8"/>
    </row>
    <row r="424" spans="1:9" ht="12.75">
      <c r="A424" s="8" t="s">
        <v>80</v>
      </c>
      <c r="B424" s="16">
        <v>1</v>
      </c>
      <c r="C424" s="2">
        <f>B424/SUM($B:$B)</f>
        <v>0.0016207455429497568</v>
      </c>
      <c r="D424" s="2">
        <f t="shared" si="14"/>
        <v>0.6839546191248017</v>
      </c>
      <c r="E424" s="2">
        <f t="shared" si="15"/>
        <v>0.6855753646677515</v>
      </c>
      <c r="I424" s="8"/>
    </row>
    <row r="425" spans="1:5" ht="12.75">
      <c r="A425" s="3" t="s">
        <v>135</v>
      </c>
      <c r="B425" s="16">
        <v>1</v>
      </c>
      <c r="C425" s="2">
        <f>B425/SUM($B:$B)</f>
        <v>0.0016207455429497568</v>
      </c>
      <c r="D425" s="2">
        <f t="shared" si="14"/>
        <v>0.6855753646677515</v>
      </c>
      <c r="E425" s="2">
        <f t="shared" si="15"/>
        <v>0.6871961102107013</v>
      </c>
    </row>
    <row r="426" spans="1:5" ht="12.75">
      <c r="A426" s="3" t="s">
        <v>313</v>
      </c>
      <c r="B426" s="16">
        <v>1</v>
      </c>
      <c r="C426" s="2">
        <f>B426/SUM($B:$B)</f>
        <v>0.0016207455429497568</v>
      </c>
      <c r="D426" s="2">
        <f t="shared" si="14"/>
        <v>0.6871961102107013</v>
      </c>
      <c r="E426" s="2">
        <f t="shared" si="15"/>
        <v>0.688816855753651</v>
      </c>
    </row>
    <row r="427" spans="1:9" ht="12.75">
      <c r="A427" s="8" t="s">
        <v>217</v>
      </c>
      <c r="B427" s="16">
        <v>1</v>
      </c>
      <c r="C427" s="2">
        <f>B427/SUM($B:$B)</f>
        <v>0.0016207455429497568</v>
      </c>
      <c r="D427" s="2">
        <f t="shared" si="14"/>
        <v>0.688816855753651</v>
      </c>
      <c r="E427" s="2">
        <f t="shared" si="15"/>
        <v>0.6904376012966008</v>
      </c>
      <c r="I427" s="8"/>
    </row>
    <row r="428" spans="1:5" ht="12.75">
      <c r="A428" s="3" t="s">
        <v>422</v>
      </c>
      <c r="B428" s="16">
        <v>1</v>
      </c>
      <c r="C428" s="2">
        <f>B428/SUM($B:$B)</f>
        <v>0.0016207455429497568</v>
      </c>
      <c r="D428" s="2">
        <f t="shared" si="14"/>
        <v>0.6904376012966008</v>
      </c>
      <c r="E428" s="2">
        <f t="shared" si="15"/>
        <v>0.6920583468395506</v>
      </c>
    </row>
    <row r="429" spans="1:5" ht="12.75">
      <c r="A429" s="3" t="s">
        <v>319</v>
      </c>
      <c r="B429" s="16">
        <v>1</v>
      </c>
      <c r="C429" s="2">
        <f>B429/SUM($B:$B)</f>
        <v>0.0016207455429497568</v>
      </c>
      <c r="D429" s="2">
        <f t="shared" si="14"/>
        <v>0.6920583468395506</v>
      </c>
      <c r="E429" s="2">
        <f t="shared" si="15"/>
        <v>0.6936790923825004</v>
      </c>
    </row>
    <row r="430" spans="1:9" ht="12.75">
      <c r="A430" s="8" t="s">
        <v>154</v>
      </c>
      <c r="B430" s="16">
        <v>1</v>
      </c>
      <c r="C430" s="2">
        <f>B430/SUM($B:$B)</f>
        <v>0.0016207455429497568</v>
      </c>
      <c r="D430" s="2">
        <f t="shared" si="14"/>
        <v>0.6936790923825004</v>
      </c>
      <c r="E430" s="2">
        <f t="shared" si="15"/>
        <v>0.6952998379254501</v>
      </c>
      <c r="I430" s="8"/>
    </row>
    <row r="431" spans="1:9" ht="12.75">
      <c r="A431" s="8" t="s">
        <v>315</v>
      </c>
      <c r="B431" s="16">
        <v>1</v>
      </c>
      <c r="C431" s="2">
        <f>B431/SUM($B:$B)</f>
        <v>0.0016207455429497568</v>
      </c>
      <c r="D431" s="2">
        <f t="shared" si="14"/>
        <v>0.6952998379254501</v>
      </c>
      <c r="E431" s="2">
        <f t="shared" si="15"/>
        <v>0.6969205834683999</v>
      </c>
      <c r="I431" s="8"/>
    </row>
    <row r="432" spans="1:9" ht="12.75">
      <c r="A432" s="8" t="s">
        <v>68</v>
      </c>
      <c r="B432" s="16">
        <v>1</v>
      </c>
      <c r="C432" s="2">
        <f>B432/SUM($B:$B)</f>
        <v>0.0016207455429497568</v>
      </c>
      <c r="D432" s="2">
        <f t="shared" si="14"/>
        <v>0.6969205834683999</v>
      </c>
      <c r="E432" s="2">
        <f t="shared" si="15"/>
        <v>0.6985413290113497</v>
      </c>
      <c r="I432" s="8"/>
    </row>
    <row r="433" spans="1:5" ht="12.75">
      <c r="A433" s="3" t="s">
        <v>543</v>
      </c>
      <c r="B433" s="16">
        <v>1</v>
      </c>
      <c r="C433" s="2">
        <f>B433/SUM($B:$B)</f>
        <v>0.0016207455429497568</v>
      </c>
      <c r="D433" s="2">
        <f t="shared" si="14"/>
        <v>0.6985413290113497</v>
      </c>
      <c r="E433" s="2">
        <f t="shared" si="15"/>
        <v>0.7001620745542995</v>
      </c>
    </row>
    <row r="434" spans="1:5" ht="12.75">
      <c r="A434" s="3" t="s">
        <v>479</v>
      </c>
      <c r="B434" s="16">
        <v>1</v>
      </c>
      <c r="C434" s="2">
        <f>B434/SUM($B:$B)</f>
        <v>0.0016207455429497568</v>
      </c>
      <c r="D434" s="2">
        <f t="shared" si="14"/>
        <v>0.7001620745542995</v>
      </c>
      <c r="E434" s="2">
        <f t="shared" si="15"/>
        <v>0.7017828200972492</v>
      </c>
    </row>
    <row r="435" spans="1:5" ht="12.75">
      <c r="A435" s="3" t="s">
        <v>487</v>
      </c>
      <c r="B435" s="16">
        <v>1</v>
      </c>
      <c r="C435" s="2">
        <f>B435/SUM($B:$B)</f>
        <v>0.0016207455429497568</v>
      </c>
      <c r="D435" s="2">
        <f t="shared" si="14"/>
        <v>0.7017828200972492</v>
      </c>
      <c r="E435" s="2">
        <f t="shared" si="15"/>
        <v>0.703403565640199</v>
      </c>
    </row>
    <row r="436" spans="1:9" ht="12.75">
      <c r="A436" s="8" t="s">
        <v>368</v>
      </c>
      <c r="B436" s="16">
        <v>1</v>
      </c>
      <c r="C436" s="2">
        <f>B436/SUM($B:$B)</f>
        <v>0.0016207455429497568</v>
      </c>
      <c r="D436" s="2">
        <f t="shared" si="14"/>
        <v>0.703403565640199</v>
      </c>
      <c r="E436" s="2">
        <f t="shared" si="15"/>
        <v>0.7050243111831488</v>
      </c>
      <c r="I436" s="8"/>
    </row>
    <row r="437" spans="1:9" ht="12.75">
      <c r="A437" s="8" t="s">
        <v>138</v>
      </c>
      <c r="B437" s="16">
        <v>1</v>
      </c>
      <c r="C437" s="2">
        <f>B437/SUM($B:$B)</f>
        <v>0.0016207455429497568</v>
      </c>
      <c r="D437" s="2">
        <f t="shared" si="14"/>
        <v>0.7050243111831488</v>
      </c>
      <c r="E437" s="2">
        <f t="shared" si="15"/>
        <v>0.7066450567260986</v>
      </c>
      <c r="I437" s="8"/>
    </row>
    <row r="438" spans="1:5" ht="12.75">
      <c r="A438" s="3" t="s">
        <v>394</v>
      </c>
      <c r="B438" s="16">
        <v>1</v>
      </c>
      <c r="C438" s="2">
        <f>B438/SUM($B:$B)</f>
        <v>0.0016207455429497568</v>
      </c>
      <c r="D438" s="2">
        <f t="shared" si="14"/>
        <v>0.7066450567260986</v>
      </c>
      <c r="E438" s="2">
        <f t="shared" si="15"/>
        <v>0.7082658022690483</v>
      </c>
    </row>
    <row r="439" spans="1:9" ht="12.75">
      <c r="A439" s="8" t="s">
        <v>130</v>
      </c>
      <c r="B439" s="16">
        <v>1</v>
      </c>
      <c r="C439" s="2">
        <f>B439/SUM($B:$B)</f>
        <v>0.0016207455429497568</v>
      </c>
      <c r="D439" s="2">
        <f t="shared" si="14"/>
        <v>0.7082658022690483</v>
      </c>
      <c r="E439" s="2">
        <f t="shared" si="15"/>
        <v>0.7098865478119981</v>
      </c>
      <c r="I439" s="8"/>
    </row>
    <row r="440" spans="1:5" ht="12.75">
      <c r="A440" s="3" t="s">
        <v>494</v>
      </c>
      <c r="B440" s="16">
        <v>1</v>
      </c>
      <c r="C440" s="2">
        <f>B440/SUM($B:$B)</f>
        <v>0.0016207455429497568</v>
      </c>
      <c r="D440" s="2">
        <f t="shared" si="14"/>
        <v>0.7098865478119981</v>
      </c>
      <c r="E440" s="2">
        <f t="shared" si="15"/>
        <v>0.7115072933549479</v>
      </c>
    </row>
    <row r="441" spans="1:5" ht="12.75">
      <c r="A441" s="3" t="s">
        <v>551</v>
      </c>
      <c r="B441" s="16">
        <v>1</v>
      </c>
      <c r="C441" s="2">
        <f>B441/SUM($B:$B)</f>
        <v>0.0016207455429497568</v>
      </c>
      <c r="D441" s="2">
        <f t="shared" si="14"/>
        <v>0.7115072933549479</v>
      </c>
      <c r="E441" s="2">
        <f t="shared" si="15"/>
        <v>0.7131280388978977</v>
      </c>
    </row>
    <row r="442" spans="1:5" ht="12.75">
      <c r="A442" s="3" t="s">
        <v>469</v>
      </c>
      <c r="B442" s="16">
        <v>1</v>
      </c>
      <c r="C442" s="2">
        <f>B442/SUM($B:$B)</f>
        <v>0.0016207455429497568</v>
      </c>
      <c r="D442" s="2">
        <f t="shared" si="14"/>
        <v>0.7131280388978977</v>
      </c>
      <c r="E442" s="2">
        <f t="shared" si="15"/>
        <v>0.7147487844408474</v>
      </c>
    </row>
    <row r="443" spans="1:5" ht="12.75">
      <c r="A443" s="3" t="s">
        <v>523</v>
      </c>
      <c r="B443" s="16">
        <v>1</v>
      </c>
      <c r="C443" s="2">
        <f>B443/SUM($B:$B)</f>
        <v>0.0016207455429497568</v>
      </c>
      <c r="D443" s="2">
        <f t="shared" si="14"/>
        <v>0.7147487844408474</v>
      </c>
      <c r="E443" s="2">
        <f t="shared" si="15"/>
        <v>0.7163695299837972</v>
      </c>
    </row>
    <row r="444" spans="1:9" ht="12.75">
      <c r="A444" s="8" t="s">
        <v>93</v>
      </c>
      <c r="B444" s="16">
        <v>1</v>
      </c>
      <c r="C444" s="2">
        <f>B444/SUM($B:$B)</f>
        <v>0.0016207455429497568</v>
      </c>
      <c r="D444" s="2">
        <f t="shared" si="14"/>
        <v>0.7163695299837972</v>
      </c>
      <c r="E444" s="2">
        <f t="shared" si="15"/>
        <v>0.717990275526747</v>
      </c>
      <c r="I444" s="8"/>
    </row>
    <row r="445" spans="1:5" ht="12.75">
      <c r="A445" s="3" t="s">
        <v>413</v>
      </c>
      <c r="B445" s="16">
        <v>1</v>
      </c>
      <c r="C445" s="2">
        <f>B445/SUM($B:$B)</f>
        <v>0.0016207455429497568</v>
      </c>
      <c r="D445" s="2">
        <f t="shared" si="14"/>
        <v>0.717990275526747</v>
      </c>
      <c r="E445" s="2">
        <f t="shared" si="15"/>
        <v>0.7196110210696968</v>
      </c>
    </row>
    <row r="446" spans="1:9" ht="12.75">
      <c r="A446" s="8" t="s">
        <v>301</v>
      </c>
      <c r="B446" s="16">
        <v>1</v>
      </c>
      <c r="C446" s="2">
        <f>B446/SUM($B:$B)</f>
        <v>0.0016207455429497568</v>
      </c>
      <c r="D446" s="2">
        <f t="shared" si="14"/>
        <v>0.7196110210696968</v>
      </c>
      <c r="E446" s="2">
        <f t="shared" si="15"/>
        <v>0.7212317666126465</v>
      </c>
      <c r="I446" s="8"/>
    </row>
    <row r="447" spans="1:5" ht="12.75">
      <c r="A447" s="3" t="s">
        <v>407</v>
      </c>
      <c r="B447" s="16">
        <v>1</v>
      </c>
      <c r="C447" s="2">
        <f>B447/SUM($B:$B)</f>
        <v>0.0016207455429497568</v>
      </c>
      <c r="D447" s="2">
        <f t="shared" si="14"/>
        <v>0.7212317666126465</v>
      </c>
      <c r="E447" s="2">
        <f t="shared" si="15"/>
        <v>0.7228525121555963</v>
      </c>
    </row>
    <row r="448" spans="1:5" ht="12.75">
      <c r="A448" s="3" t="s">
        <v>588</v>
      </c>
      <c r="B448" s="16">
        <v>1</v>
      </c>
      <c r="C448" s="2">
        <f>B448/SUM($B:$B)</f>
        <v>0.0016207455429497568</v>
      </c>
      <c r="D448" s="2">
        <f t="shared" si="14"/>
        <v>0.7228525121555963</v>
      </c>
      <c r="E448" s="2">
        <f t="shared" si="15"/>
        <v>0.7244732576985461</v>
      </c>
    </row>
    <row r="449" spans="1:9" ht="12.75">
      <c r="A449" s="8" t="s">
        <v>169</v>
      </c>
      <c r="B449" s="16">
        <v>1</v>
      </c>
      <c r="C449" s="2">
        <f>B449/SUM($B:$B)</f>
        <v>0.0016207455429497568</v>
      </c>
      <c r="D449" s="2">
        <f t="shared" si="14"/>
        <v>0.7244732576985461</v>
      </c>
      <c r="E449" s="2">
        <f t="shared" si="15"/>
        <v>0.7260940032414959</v>
      </c>
      <c r="I449" s="8"/>
    </row>
    <row r="450" spans="1:9" ht="12.75">
      <c r="A450" s="8" t="s">
        <v>261</v>
      </c>
      <c r="B450" s="16">
        <v>1</v>
      </c>
      <c r="C450" s="2">
        <f>B450/SUM($B:$B)</f>
        <v>0.0016207455429497568</v>
      </c>
      <c r="D450" s="2">
        <f t="shared" si="14"/>
        <v>0.7260940032414959</v>
      </c>
      <c r="E450" s="2">
        <f t="shared" si="15"/>
        <v>0.7277147487844456</v>
      </c>
      <c r="I450" s="8"/>
    </row>
    <row r="451" spans="1:9" ht="12.75">
      <c r="A451" s="8" t="s">
        <v>66</v>
      </c>
      <c r="B451" s="16">
        <v>1</v>
      </c>
      <c r="C451" s="2">
        <f>B451/SUM($B:$B)</f>
        <v>0.0016207455429497568</v>
      </c>
      <c r="D451" s="2">
        <f t="shared" si="14"/>
        <v>0.7277147487844456</v>
      </c>
      <c r="E451" s="2">
        <f t="shared" si="15"/>
        <v>0.7293354943273954</v>
      </c>
      <c r="I451" s="8"/>
    </row>
    <row r="452" spans="1:5" ht="12.75">
      <c r="A452" s="3" t="s">
        <v>583</v>
      </c>
      <c r="B452" s="16">
        <v>1</v>
      </c>
      <c r="C452" s="2">
        <f>B452/SUM($B:$B)</f>
        <v>0.0016207455429497568</v>
      </c>
      <c r="D452" s="2">
        <f t="shared" si="14"/>
        <v>0.7293354943273954</v>
      </c>
      <c r="E452" s="2">
        <f t="shared" si="15"/>
        <v>0.7309562398703452</v>
      </c>
    </row>
    <row r="453" spans="1:9" ht="12.75">
      <c r="A453" s="8" t="s">
        <v>194</v>
      </c>
      <c r="B453" s="16">
        <v>1</v>
      </c>
      <c r="C453" s="2">
        <f>B453/SUM($B:$B)</f>
        <v>0.0016207455429497568</v>
      </c>
      <c r="D453" s="2">
        <f t="shared" si="14"/>
        <v>0.7309562398703452</v>
      </c>
      <c r="E453" s="2">
        <f t="shared" si="15"/>
        <v>0.732576985413295</v>
      </c>
      <c r="I453" s="8"/>
    </row>
    <row r="454" spans="1:9" ht="12.75">
      <c r="A454" s="8" t="s">
        <v>262</v>
      </c>
      <c r="B454" s="16">
        <v>1</v>
      </c>
      <c r="C454" s="2">
        <f>B454/SUM($B:$B)</f>
        <v>0.0016207455429497568</v>
      </c>
      <c r="D454" s="2">
        <f t="shared" si="14"/>
        <v>0.732576985413295</v>
      </c>
      <c r="E454" s="2">
        <f t="shared" si="15"/>
        <v>0.7341977309562447</v>
      </c>
      <c r="I454" s="8"/>
    </row>
    <row r="455" spans="1:9" ht="12.75">
      <c r="A455" s="8" t="s">
        <v>629</v>
      </c>
      <c r="B455" s="16">
        <v>1</v>
      </c>
      <c r="C455" s="2">
        <f>B455/SUM($B:$B)</f>
        <v>0.0016207455429497568</v>
      </c>
      <c r="D455" s="2">
        <f t="shared" si="14"/>
        <v>0.7341977309562447</v>
      </c>
      <c r="E455" s="2">
        <f t="shared" si="15"/>
        <v>0.7358184764991945</v>
      </c>
      <c r="I455" s="8"/>
    </row>
    <row r="456" spans="1:9" ht="12.75">
      <c r="A456" s="8" t="s">
        <v>225</v>
      </c>
      <c r="B456" s="16">
        <v>1</v>
      </c>
      <c r="C456" s="2">
        <f>B456/SUM($B:$B)</f>
        <v>0.0016207455429497568</v>
      </c>
      <c r="D456" s="2">
        <f t="shared" si="14"/>
        <v>0.7358184764991945</v>
      </c>
      <c r="E456" s="2">
        <f t="shared" si="15"/>
        <v>0.7374392220421443</v>
      </c>
      <c r="I456" s="8"/>
    </row>
    <row r="457" spans="1:9" ht="12.75">
      <c r="A457" s="8" t="s">
        <v>122</v>
      </c>
      <c r="B457" s="16">
        <v>1</v>
      </c>
      <c r="C457" s="2">
        <f>B457/SUM($B:$B)</f>
        <v>0.0016207455429497568</v>
      </c>
      <c r="D457" s="2">
        <f t="shared" si="14"/>
        <v>0.7374392220421443</v>
      </c>
      <c r="E457" s="2">
        <f t="shared" si="15"/>
        <v>0.7390599675850941</v>
      </c>
      <c r="I457" s="8"/>
    </row>
    <row r="458" spans="1:9" ht="12.75">
      <c r="A458" s="8" t="s">
        <v>136</v>
      </c>
      <c r="B458" s="16">
        <v>1</v>
      </c>
      <c r="C458" s="2">
        <f>B458/SUM($B:$B)</f>
        <v>0.0016207455429497568</v>
      </c>
      <c r="D458" s="2">
        <f t="shared" si="14"/>
        <v>0.7390599675850941</v>
      </c>
      <c r="E458" s="2">
        <f t="shared" si="15"/>
        <v>0.7406807131280438</v>
      </c>
      <c r="I458" s="8"/>
    </row>
    <row r="459" spans="1:9" ht="12.75">
      <c r="A459" s="8" t="s">
        <v>372</v>
      </c>
      <c r="B459" s="16">
        <v>1</v>
      </c>
      <c r="C459" s="2">
        <f>B459/SUM($B:$B)</f>
        <v>0.0016207455429497568</v>
      </c>
      <c r="D459" s="2">
        <f t="shared" si="14"/>
        <v>0.7406807131280438</v>
      </c>
      <c r="E459" s="2">
        <f t="shared" si="15"/>
        <v>0.7423014586709936</v>
      </c>
      <c r="I459" s="8"/>
    </row>
    <row r="460" spans="1:5" ht="12.75">
      <c r="A460" s="3" t="s">
        <v>484</v>
      </c>
      <c r="B460" s="16">
        <v>1</v>
      </c>
      <c r="C460" s="2">
        <f>B460/SUM($B:$B)</f>
        <v>0.0016207455429497568</v>
      </c>
      <c r="D460" s="2">
        <f t="shared" si="14"/>
        <v>0.7423014586709936</v>
      </c>
      <c r="E460" s="2">
        <f t="shared" si="15"/>
        <v>0.7439222042139434</v>
      </c>
    </row>
    <row r="461" spans="1:5" ht="12.75">
      <c r="A461" s="3" t="s">
        <v>333</v>
      </c>
      <c r="B461" s="16">
        <v>1</v>
      </c>
      <c r="C461" s="2">
        <f>B461/SUM($B:$B)</f>
        <v>0.0016207455429497568</v>
      </c>
      <c r="D461" s="2">
        <f t="shared" si="14"/>
        <v>0.7439222042139434</v>
      </c>
      <c r="E461" s="2">
        <f t="shared" si="15"/>
        <v>0.7455429497568932</v>
      </c>
    </row>
    <row r="462" spans="1:9" ht="12.75">
      <c r="A462" s="8" t="s">
        <v>165</v>
      </c>
      <c r="B462" s="16">
        <v>1</v>
      </c>
      <c r="C462" s="2">
        <f>B462/SUM($B:$B)</f>
        <v>0.0016207455429497568</v>
      </c>
      <c r="D462" s="2">
        <f t="shared" si="14"/>
        <v>0.7455429497568932</v>
      </c>
      <c r="E462" s="2">
        <f t="shared" si="15"/>
        <v>0.747163695299843</v>
      </c>
      <c r="I462" s="8"/>
    </row>
    <row r="463" spans="1:9" ht="12.75">
      <c r="A463" s="8" t="s">
        <v>375</v>
      </c>
      <c r="B463" s="16">
        <v>1</v>
      </c>
      <c r="C463" s="2">
        <f>B463/SUM($B:$B)</f>
        <v>0.0016207455429497568</v>
      </c>
      <c r="D463" s="2">
        <f t="shared" si="14"/>
        <v>0.747163695299843</v>
      </c>
      <c r="E463" s="2">
        <f t="shared" si="15"/>
        <v>0.7487844408427927</v>
      </c>
      <c r="I463" s="8"/>
    </row>
    <row r="464" spans="1:9" ht="12.75">
      <c r="A464" s="8" t="s">
        <v>148</v>
      </c>
      <c r="B464" s="16">
        <v>1</v>
      </c>
      <c r="C464" s="2">
        <f>B464/SUM($B:$B)</f>
        <v>0.0016207455429497568</v>
      </c>
      <c r="D464" s="2">
        <f t="shared" si="14"/>
        <v>0.7487844408427927</v>
      </c>
      <c r="E464" s="2">
        <f t="shared" si="15"/>
        <v>0.7504051863857425</v>
      </c>
      <c r="I464" s="8"/>
    </row>
    <row r="465" spans="1:5" ht="12.75">
      <c r="A465" s="3" t="s">
        <v>470</v>
      </c>
      <c r="B465" s="16">
        <v>1</v>
      </c>
      <c r="C465" s="2">
        <f>B465/SUM($B:$B)</f>
        <v>0.0016207455429497568</v>
      </c>
      <c r="D465" s="2">
        <f t="shared" si="14"/>
        <v>0.7504051863857425</v>
      </c>
      <c r="E465" s="2">
        <f t="shared" si="15"/>
        <v>0.7520259319286923</v>
      </c>
    </row>
    <row r="466" spans="1:5" ht="12.75">
      <c r="A466" s="3" t="s">
        <v>553</v>
      </c>
      <c r="B466" s="16">
        <v>1</v>
      </c>
      <c r="C466" s="2">
        <f>B466/SUM($B:$B)</f>
        <v>0.0016207455429497568</v>
      </c>
      <c r="D466" s="2">
        <f t="shared" si="14"/>
        <v>0.7520259319286923</v>
      </c>
      <c r="E466" s="2">
        <f t="shared" si="15"/>
        <v>0.753646677471642</v>
      </c>
    </row>
    <row r="467" spans="1:9" ht="12.75">
      <c r="A467" s="8" t="s">
        <v>8</v>
      </c>
      <c r="B467" s="16">
        <v>1</v>
      </c>
      <c r="C467" s="2">
        <f>B467/SUM($B:$B)</f>
        <v>0.0016207455429497568</v>
      </c>
      <c r="D467" s="2">
        <f t="shared" si="14"/>
        <v>0.753646677471642</v>
      </c>
      <c r="E467" s="2">
        <f t="shared" si="15"/>
        <v>0.7552674230145918</v>
      </c>
      <c r="I467" s="8"/>
    </row>
    <row r="468" spans="1:9" ht="12.75">
      <c r="A468" s="8" t="s">
        <v>300</v>
      </c>
      <c r="B468" s="16">
        <v>1</v>
      </c>
      <c r="C468" s="2">
        <f>B468/SUM($B:$B)</f>
        <v>0.0016207455429497568</v>
      </c>
      <c r="D468" s="2">
        <f t="shared" si="14"/>
        <v>0.7552674230145918</v>
      </c>
      <c r="E468" s="2">
        <f t="shared" si="15"/>
        <v>0.7568881685575416</v>
      </c>
      <c r="I468" s="8"/>
    </row>
    <row r="469" spans="1:5" ht="12.75">
      <c r="A469" s="3" t="s">
        <v>591</v>
      </c>
      <c r="B469" s="16">
        <v>1</v>
      </c>
      <c r="C469" s="2">
        <f>B469/SUM($B:$B)</f>
        <v>0.0016207455429497568</v>
      </c>
      <c r="D469" s="2">
        <f t="shared" si="14"/>
        <v>0.7568881685575416</v>
      </c>
      <c r="E469" s="2">
        <f t="shared" si="15"/>
        <v>0.7585089141004914</v>
      </c>
    </row>
    <row r="470" spans="1:5" ht="12.75">
      <c r="A470" s="3" t="s">
        <v>395</v>
      </c>
      <c r="B470" s="16">
        <v>1</v>
      </c>
      <c r="C470" s="2">
        <f>B470/SUM($B:$B)</f>
        <v>0.0016207455429497568</v>
      </c>
      <c r="D470" s="2">
        <f t="shared" si="14"/>
        <v>0.7585089141004914</v>
      </c>
      <c r="E470" s="2">
        <f t="shared" si="15"/>
        <v>0.7601296596434411</v>
      </c>
    </row>
    <row r="471" spans="1:5" ht="12.75">
      <c r="A471" s="3" t="s">
        <v>460</v>
      </c>
      <c r="B471" s="16">
        <v>1</v>
      </c>
      <c r="C471" s="2">
        <f>B471/SUM($B:$B)</f>
        <v>0.0016207455429497568</v>
      </c>
      <c r="D471" s="2">
        <f t="shared" si="14"/>
        <v>0.7601296596434411</v>
      </c>
      <c r="E471" s="2">
        <f t="shared" si="15"/>
        <v>0.7617504051863909</v>
      </c>
    </row>
    <row r="472" spans="1:5" ht="12.75">
      <c r="A472" s="3" t="s">
        <v>439</v>
      </c>
      <c r="B472" s="16">
        <v>1</v>
      </c>
      <c r="C472" s="2">
        <f>B472/SUM($B:$B)</f>
        <v>0.0016207455429497568</v>
      </c>
      <c r="D472" s="2">
        <f t="shared" si="14"/>
        <v>0.7617504051863909</v>
      </c>
      <c r="E472" s="2">
        <f t="shared" si="15"/>
        <v>0.7633711507293407</v>
      </c>
    </row>
    <row r="473" spans="1:5" ht="12.75">
      <c r="A473" s="3" t="s">
        <v>317</v>
      </c>
      <c r="B473" s="16">
        <v>1</v>
      </c>
      <c r="C473" s="2">
        <f>B473/SUM($B:$B)</f>
        <v>0.0016207455429497568</v>
      </c>
      <c r="D473" s="2">
        <f t="shared" si="14"/>
        <v>0.7633711507293407</v>
      </c>
      <c r="E473" s="2">
        <f t="shared" si="15"/>
        <v>0.7649918962722905</v>
      </c>
    </row>
    <row r="474" spans="1:5" ht="12.75">
      <c r="A474" s="3" t="s">
        <v>510</v>
      </c>
      <c r="B474" s="16">
        <v>1</v>
      </c>
      <c r="C474" s="2">
        <f>B474/SUM($B:$B)</f>
        <v>0.0016207455429497568</v>
      </c>
      <c r="D474" s="2">
        <f t="shared" si="14"/>
        <v>0.7649918962722905</v>
      </c>
      <c r="E474" s="2">
        <f t="shared" si="15"/>
        <v>0.7666126418152402</v>
      </c>
    </row>
    <row r="475" spans="1:9" ht="12.75">
      <c r="A475" s="8" t="s">
        <v>166</v>
      </c>
      <c r="B475" s="16">
        <v>1</v>
      </c>
      <c r="C475" s="2">
        <f>B475/SUM($B:$B)</f>
        <v>0.0016207455429497568</v>
      </c>
      <c r="D475" s="2">
        <f t="shared" si="14"/>
        <v>0.7666126418152402</v>
      </c>
      <c r="E475" s="2">
        <f t="shared" si="15"/>
        <v>0.76823338735819</v>
      </c>
      <c r="I475" s="8"/>
    </row>
    <row r="476" spans="1:5" ht="12.75">
      <c r="A476" s="3" t="s">
        <v>414</v>
      </c>
      <c r="B476" s="16">
        <v>1</v>
      </c>
      <c r="C476" s="2">
        <f>B476/SUM($B:$B)</f>
        <v>0.0016207455429497568</v>
      </c>
      <c r="D476" s="2">
        <f t="shared" si="14"/>
        <v>0.76823338735819</v>
      </c>
      <c r="E476" s="2">
        <f t="shared" si="15"/>
        <v>0.7698541329011398</v>
      </c>
    </row>
    <row r="477" spans="1:9" ht="12.75">
      <c r="A477" s="8" t="s">
        <v>291</v>
      </c>
      <c r="B477" s="16">
        <v>1</v>
      </c>
      <c r="C477" s="2">
        <f>B477/SUM($B:$B)</f>
        <v>0.0016207455429497568</v>
      </c>
      <c r="D477" s="2">
        <f t="shared" si="14"/>
        <v>0.7698541329011398</v>
      </c>
      <c r="E477" s="2">
        <f t="shared" si="15"/>
        <v>0.7714748784440896</v>
      </c>
      <c r="I477" s="8"/>
    </row>
    <row r="478" spans="1:5" ht="12.75">
      <c r="A478" s="3" t="s">
        <v>434</v>
      </c>
      <c r="B478" s="16">
        <v>1</v>
      </c>
      <c r="C478" s="2">
        <f>B478/SUM($B:$B)</f>
        <v>0.0016207455429497568</v>
      </c>
      <c r="D478" s="2">
        <f aca="true" t="shared" si="16" ref="D478:D541">E477</f>
        <v>0.7714748784440896</v>
      </c>
      <c r="E478" s="2">
        <f aca="true" t="shared" si="17" ref="E478:E541">D478+C478</f>
        <v>0.7730956239870393</v>
      </c>
    </row>
    <row r="479" spans="1:5" ht="12.75">
      <c r="A479" s="3" t="s">
        <v>488</v>
      </c>
      <c r="B479" s="16">
        <v>1</v>
      </c>
      <c r="C479" s="2">
        <f>B479/SUM($B:$B)</f>
        <v>0.0016207455429497568</v>
      </c>
      <c r="D479" s="2">
        <f t="shared" si="16"/>
        <v>0.7730956239870393</v>
      </c>
      <c r="E479" s="2">
        <f t="shared" si="17"/>
        <v>0.7747163695299891</v>
      </c>
    </row>
    <row r="480" spans="1:9" ht="12.75">
      <c r="A480" s="8" t="s">
        <v>140</v>
      </c>
      <c r="B480" s="16">
        <v>1</v>
      </c>
      <c r="C480" s="2">
        <f>B480/SUM($B:$B)</f>
        <v>0.0016207455429497568</v>
      </c>
      <c r="D480" s="2">
        <f t="shared" si="16"/>
        <v>0.7747163695299891</v>
      </c>
      <c r="E480" s="2">
        <f t="shared" si="17"/>
        <v>0.7763371150729389</v>
      </c>
      <c r="I480" s="8"/>
    </row>
    <row r="481" spans="1:5" ht="12.75">
      <c r="A481" s="3" t="s">
        <v>415</v>
      </c>
      <c r="B481" s="16">
        <v>1</v>
      </c>
      <c r="C481" s="2">
        <f>B481/SUM($B:$B)</f>
        <v>0.0016207455429497568</v>
      </c>
      <c r="D481" s="2">
        <f t="shared" si="16"/>
        <v>0.7763371150729389</v>
      </c>
      <c r="E481" s="2">
        <f t="shared" si="17"/>
        <v>0.7779578606158887</v>
      </c>
    </row>
    <row r="482" spans="1:5" ht="12.75">
      <c r="A482" s="3" t="s">
        <v>416</v>
      </c>
      <c r="B482" s="16">
        <v>1</v>
      </c>
      <c r="C482" s="2">
        <f>B482/SUM($B:$B)</f>
        <v>0.0016207455429497568</v>
      </c>
      <c r="D482" s="2">
        <f t="shared" si="16"/>
        <v>0.7779578606158887</v>
      </c>
      <c r="E482" s="2">
        <f t="shared" si="17"/>
        <v>0.7795786061588384</v>
      </c>
    </row>
    <row r="483" spans="1:5" ht="12.75">
      <c r="A483" s="3" t="s">
        <v>322</v>
      </c>
      <c r="B483" s="16">
        <v>1</v>
      </c>
      <c r="C483" s="2">
        <f>B483/SUM($B:$B)</f>
        <v>0.0016207455429497568</v>
      </c>
      <c r="D483" s="2">
        <f t="shared" si="16"/>
        <v>0.7795786061588384</v>
      </c>
      <c r="E483" s="2">
        <f t="shared" si="17"/>
        <v>0.7811993517017882</v>
      </c>
    </row>
    <row r="484" spans="1:9" ht="12.75">
      <c r="A484" s="8" t="s">
        <v>157</v>
      </c>
      <c r="B484" s="16">
        <v>1</v>
      </c>
      <c r="C484" s="2">
        <f>B484/SUM($B:$B)</f>
        <v>0.0016207455429497568</v>
      </c>
      <c r="D484" s="2">
        <f t="shared" si="16"/>
        <v>0.7811993517017882</v>
      </c>
      <c r="E484" s="2">
        <f t="shared" si="17"/>
        <v>0.782820097244738</v>
      </c>
      <c r="I484" s="8"/>
    </row>
    <row r="485" spans="1:9" ht="12.75">
      <c r="A485" s="8" t="s">
        <v>44</v>
      </c>
      <c r="B485" s="16">
        <v>1</v>
      </c>
      <c r="C485" s="2">
        <f>B485/SUM($B:$B)</f>
        <v>0.0016207455429497568</v>
      </c>
      <c r="D485" s="2">
        <f t="shared" si="16"/>
        <v>0.782820097244738</v>
      </c>
      <c r="E485" s="2">
        <f t="shared" si="17"/>
        <v>0.7844408427876878</v>
      </c>
      <c r="I485" s="8"/>
    </row>
    <row r="486" spans="1:5" ht="12.75">
      <c r="A486" s="3" t="s">
        <v>459</v>
      </c>
      <c r="B486" s="16">
        <v>1</v>
      </c>
      <c r="C486" s="2">
        <f>B486/SUM($B:$B)</f>
        <v>0.0016207455429497568</v>
      </c>
      <c r="D486" s="2">
        <f t="shared" si="16"/>
        <v>0.7844408427876878</v>
      </c>
      <c r="E486" s="2">
        <f t="shared" si="17"/>
        <v>0.7860615883306376</v>
      </c>
    </row>
    <row r="487" spans="1:9" ht="12.75">
      <c r="A487" s="8" t="s">
        <v>23</v>
      </c>
      <c r="B487" s="16">
        <v>1</v>
      </c>
      <c r="C487" s="2">
        <f>B487/SUM($B:$B)</f>
        <v>0.0016207455429497568</v>
      </c>
      <c r="D487" s="2">
        <f t="shared" si="16"/>
        <v>0.7860615883306376</v>
      </c>
      <c r="E487" s="2">
        <f t="shared" si="17"/>
        <v>0.7876823338735873</v>
      </c>
      <c r="I487" s="8"/>
    </row>
    <row r="488" spans="1:9" ht="12.75">
      <c r="A488" s="8" t="s">
        <v>13</v>
      </c>
      <c r="B488" s="16">
        <v>1</v>
      </c>
      <c r="C488" s="2">
        <f>B488/SUM($B:$B)</f>
        <v>0.0016207455429497568</v>
      </c>
      <c r="D488" s="2">
        <f t="shared" si="16"/>
        <v>0.7876823338735873</v>
      </c>
      <c r="E488" s="2">
        <f t="shared" si="17"/>
        <v>0.7893030794165371</v>
      </c>
      <c r="I488" s="8"/>
    </row>
    <row r="489" spans="1:5" ht="12.75">
      <c r="A489" s="3" t="s">
        <v>554</v>
      </c>
      <c r="B489" s="16">
        <v>1</v>
      </c>
      <c r="C489" s="2">
        <f>B489/SUM($B:$B)</f>
        <v>0.0016207455429497568</v>
      </c>
      <c r="D489" s="2">
        <f t="shared" si="16"/>
        <v>0.7893030794165371</v>
      </c>
      <c r="E489" s="2">
        <f t="shared" si="17"/>
        <v>0.7909238249594869</v>
      </c>
    </row>
    <row r="490" spans="1:9" ht="12.75">
      <c r="A490" s="8" t="s">
        <v>85</v>
      </c>
      <c r="B490" s="16">
        <v>1</v>
      </c>
      <c r="C490" s="2">
        <f>B490/SUM($B:$B)</f>
        <v>0.0016207455429497568</v>
      </c>
      <c r="D490" s="2">
        <f t="shared" si="16"/>
        <v>0.7909238249594869</v>
      </c>
      <c r="E490" s="2">
        <f t="shared" si="17"/>
        <v>0.7925445705024367</v>
      </c>
      <c r="I490" s="8"/>
    </row>
    <row r="491" spans="1:9" ht="12.75">
      <c r="A491" s="8" t="s">
        <v>377</v>
      </c>
      <c r="B491" s="16">
        <v>1</v>
      </c>
      <c r="C491" s="2">
        <f>B491/SUM($B:$B)</f>
        <v>0.0016207455429497568</v>
      </c>
      <c r="D491" s="2">
        <f t="shared" si="16"/>
        <v>0.7925445705024367</v>
      </c>
      <c r="E491" s="2">
        <f t="shared" si="17"/>
        <v>0.7941653160453864</v>
      </c>
      <c r="I491" s="8"/>
    </row>
    <row r="492" spans="1:9" ht="12.75">
      <c r="A492" s="8" t="s">
        <v>144</v>
      </c>
      <c r="B492" s="16">
        <v>1</v>
      </c>
      <c r="C492" s="2">
        <f>B492/SUM($B:$B)</f>
        <v>0.0016207455429497568</v>
      </c>
      <c r="D492" s="2">
        <f t="shared" si="16"/>
        <v>0.7941653160453864</v>
      </c>
      <c r="E492" s="2">
        <f t="shared" si="17"/>
        <v>0.7957860615883362</v>
      </c>
      <c r="I492" s="8"/>
    </row>
    <row r="493" spans="1:9" ht="12.75">
      <c r="A493" s="8" t="s">
        <v>218</v>
      </c>
      <c r="B493" s="16">
        <v>1</v>
      </c>
      <c r="C493" s="2">
        <f>B493/SUM($B:$B)</f>
        <v>0.0016207455429497568</v>
      </c>
      <c r="D493" s="2">
        <f t="shared" si="16"/>
        <v>0.7957860615883362</v>
      </c>
      <c r="E493" s="2">
        <f t="shared" si="17"/>
        <v>0.797406807131286</v>
      </c>
      <c r="I493" s="8"/>
    </row>
    <row r="494" spans="1:9" ht="12.75">
      <c r="A494" s="8" t="s">
        <v>155</v>
      </c>
      <c r="B494" s="16">
        <v>1</v>
      </c>
      <c r="C494" s="2">
        <f>B494/SUM($B:$B)</f>
        <v>0.0016207455429497568</v>
      </c>
      <c r="D494" s="2">
        <f t="shared" si="16"/>
        <v>0.797406807131286</v>
      </c>
      <c r="E494" s="2">
        <f t="shared" si="17"/>
        <v>0.7990275526742358</v>
      </c>
      <c r="I494" s="8"/>
    </row>
    <row r="495" spans="1:9" ht="12.75">
      <c r="A495" s="8" t="s">
        <v>87</v>
      </c>
      <c r="B495" s="16">
        <v>1</v>
      </c>
      <c r="C495" s="2">
        <f>B495/SUM($B:$B)</f>
        <v>0.0016207455429497568</v>
      </c>
      <c r="D495" s="2">
        <f t="shared" si="16"/>
        <v>0.7990275526742358</v>
      </c>
      <c r="E495" s="2">
        <f t="shared" si="17"/>
        <v>0.8006482982171855</v>
      </c>
      <c r="I495" s="8"/>
    </row>
    <row r="496" spans="1:5" ht="12.75">
      <c r="A496" s="3" t="s">
        <v>486</v>
      </c>
      <c r="B496" s="16">
        <v>1</v>
      </c>
      <c r="C496" s="2">
        <f>B496/SUM($B:$B)</f>
        <v>0.0016207455429497568</v>
      </c>
      <c r="D496" s="2">
        <f t="shared" si="16"/>
        <v>0.8006482982171855</v>
      </c>
      <c r="E496" s="2">
        <f t="shared" si="17"/>
        <v>0.8022690437601353</v>
      </c>
    </row>
    <row r="497" spans="1:5" ht="12.75">
      <c r="A497" s="3" t="s">
        <v>538</v>
      </c>
      <c r="B497" s="16">
        <v>1</v>
      </c>
      <c r="C497" s="2">
        <f>B497/SUM($B:$B)</f>
        <v>0.0016207455429497568</v>
      </c>
      <c r="D497" s="2">
        <f t="shared" si="16"/>
        <v>0.8022690437601353</v>
      </c>
      <c r="E497" s="2">
        <f t="shared" si="17"/>
        <v>0.8038897893030851</v>
      </c>
    </row>
    <row r="498" spans="1:5" ht="12.75">
      <c r="A498" s="3" t="s">
        <v>605</v>
      </c>
      <c r="B498" s="16">
        <v>1</v>
      </c>
      <c r="C498" s="2">
        <f>B498/SUM($B:$B)</f>
        <v>0.0016207455429497568</v>
      </c>
      <c r="D498" s="2">
        <f t="shared" si="16"/>
        <v>0.8038897893030851</v>
      </c>
      <c r="E498" s="2">
        <f t="shared" si="17"/>
        <v>0.8055105348460349</v>
      </c>
    </row>
    <row r="499" spans="1:5" ht="12.75">
      <c r="A499" s="3" t="s">
        <v>320</v>
      </c>
      <c r="B499" s="16">
        <v>1</v>
      </c>
      <c r="C499" s="2">
        <f>B499/SUM($B:$B)</f>
        <v>0.0016207455429497568</v>
      </c>
      <c r="D499" s="2">
        <f t="shared" si="16"/>
        <v>0.8055105348460349</v>
      </c>
      <c r="E499" s="2">
        <f t="shared" si="17"/>
        <v>0.8071312803889846</v>
      </c>
    </row>
    <row r="500" spans="1:9" ht="12.75">
      <c r="A500" s="8" t="s">
        <v>341</v>
      </c>
      <c r="B500" s="16">
        <v>1</v>
      </c>
      <c r="C500" s="2">
        <f>B500/SUM($B:$B)</f>
        <v>0.0016207455429497568</v>
      </c>
      <c r="D500" s="2">
        <f t="shared" si="16"/>
        <v>0.8071312803889846</v>
      </c>
      <c r="E500" s="2">
        <f t="shared" si="17"/>
        <v>0.8087520259319344</v>
      </c>
      <c r="I500" s="8"/>
    </row>
    <row r="501" spans="1:9" ht="12.75">
      <c r="A501" s="8" t="s">
        <v>172</v>
      </c>
      <c r="B501" s="16">
        <v>1</v>
      </c>
      <c r="C501" s="2">
        <f>B501/SUM($B:$B)</f>
        <v>0.0016207455429497568</v>
      </c>
      <c r="D501" s="2">
        <f t="shared" si="16"/>
        <v>0.8087520259319344</v>
      </c>
      <c r="E501" s="2">
        <f t="shared" si="17"/>
        <v>0.8103727714748842</v>
      </c>
      <c r="I501" s="8"/>
    </row>
    <row r="502" spans="1:5" ht="12.75">
      <c r="A502" s="3" t="s">
        <v>339</v>
      </c>
      <c r="B502" s="16">
        <v>1</v>
      </c>
      <c r="C502" s="2">
        <f>B502/SUM($B:$B)</f>
        <v>0.0016207455429497568</v>
      </c>
      <c r="D502" s="2">
        <f t="shared" si="16"/>
        <v>0.8103727714748842</v>
      </c>
      <c r="E502" s="2">
        <f t="shared" si="17"/>
        <v>0.811993517017834</v>
      </c>
    </row>
    <row r="503" spans="1:9" ht="12.75">
      <c r="A503" s="8" t="s">
        <v>338</v>
      </c>
      <c r="B503" s="16">
        <v>1</v>
      </c>
      <c r="C503" s="2">
        <f>B503/SUM($B:$B)</f>
        <v>0.0016207455429497568</v>
      </c>
      <c r="D503" s="2">
        <f t="shared" si="16"/>
        <v>0.811993517017834</v>
      </c>
      <c r="E503" s="2">
        <f t="shared" si="17"/>
        <v>0.8136142625607837</v>
      </c>
      <c r="I503" s="8"/>
    </row>
    <row r="504" spans="1:5" ht="12.75">
      <c r="A504" s="3" t="s">
        <v>495</v>
      </c>
      <c r="B504" s="16">
        <v>1</v>
      </c>
      <c r="C504" s="2">
        <f>B504/SUM($B:$B)</f>
        <v>0.0016207455429497568</v>
      </c>
      <c r="D504" s="2">
        <f t="shared" si="16"/>
        <v>0.8136142625607837</v>
      </c>
      <c r="E504" s="2">
        <f t="shared" si="17"/>
        <v>0.8152350081037335</v>
      </c>
    </row>
    <row r="505" spans="1:5" ht="12.75">
      <c r="A505" s="3" t="s">
        <v>514</v>
      </c>
      <c r="B505" s="16">
        <v>1</v>
      </c>
      <c r="C505" s="2">
        <f>B505/SUM($B:$B)</f>
        <v>0.0016207455429497568</v>
      </c>
      <c r="D505" s="2">
        <f t="shared" si="16"/>
        <v>0.8152350081037335</v>
      </c>
      <c r="E505" s="2">
        <f t="shared" si="17"/>
        <v>0.8168557536466833</v>
      </c>
    </row>
    <row r="506" spans="1:5" ht="12.75">
      <c r="A506" s="3" t="s">
        <v>590</v>
      </c>
      <c r="B506" s="16">
        <v>1</v>
      </c>
      <c r="C506" s="2">
        <f>B506/SUM($B:$B)</f>
        <v>0.0016207455429497568</v>
      </c>
      <c r="D506" s="2">
        <f t="shared" si="16"/>
        <v>0.8168557536466833</v>
      </c>
      <c r="E506" s="2">
        <f t="shared" si="17"/>
        <v>0.818476499189633</v>
      </c>
    </row>
    <row r="507" spans="1:5" ht="12.75">
      <c r="A507" s="3" t="s">
        <v>541</v>
      </c>
      <c r="B507" s="16">
        <v>1</v>
      </c>
      <c r="C507" s="2">
        <f>B507/SUM($B:$B)</f>
        <v>0.0016207455429497568</v>
      </c>
      <c r="D507" s="2">
        <f t="shared" si="16"/>
        <v>0.818476499189633</v>
      </c>
      <c r="E507" s="2">
        <f t="shared" si="17"/>
        <v>0.8200972447325828</v>
      </c>
    </row>
    <row r="508" spans="1:5" ht="12.75">
      <c r="A508" s="3" t="s">
        <v>594</v>
      </c>
      <c r="B508" s="16">
        <v>1</v>
      </c>
      <c r="C508" s="2">
        <f>B508/SUM($B:$B)</f>
        <v>0.0016207455429497568</v>
      </c>
      <c r="D508" s="2">
        <f t="shared" si="16"/>
        <v>0.8200972447325828</v>
      </c>
      <c r="E508" s="2">
        <f t="shared" si="17"/>
        <v>0.8217179902755326</v>
      </c>
    </row>
    <row r="509" spans="1:5" ht="12.75">
      <c r="A509" s="3" t="s">
        <v>478</v>
      </c>
      <c r="B509" s="16">
        <v>1</v>
      </c>
      <c r="C509" s="2">
        <f>B509/SUM($B:$B)</f>
        <v>0.0016207455429497568</v>
      </c>
      <c r="D509" s="2">
        <f t="shared" si="16"/>
        <v>0.8217179902755326</v>
      </c>
      <c r="E509" s="2">
        <f t="shared" si="17"/>
        <v>0.8233387358184824</v>
      </c>
    </row>
    <row r="510" spans="1:5" ht="12.75">
      <c r="A510" s="3" t="s">
        <v>335</v>
      </c>
      <c r="B510" s="16">
        <v>1</v>
      </c>
      <c r="C510" s="2">
        <f>B510/SUM($B:$B)</f>
        <v>0.0016207455429497568</v>
      </c>
      <c r="D510" s="2">
        <f t="shared" si="16"/>
        <v>0.8233387358184824</v>
      </c>
      <c r="E510" s="2">
        <f t="shared" si="17"/>
        <v>0.8249594813614322</v>
      </c>
    </row>
    <row r="511" spans="1:9" ht="12.75">
      <c r="A511" s="8" t="s">
        <v>86</v>
      </c>
      <c r="B511" s="16">
        <v>1</v>
      </c>
      <c r="C511" s="2">
        <f>B511/SUM($B:$B)</f>
        <v>0.0016207455429497568</v>
      </c>
      <c r="D511" s="2">
        <f t="shared" si="16"/>
        <v>0.8249594813614322</v>
      </c>
      <c r="E511" s="2">
        <f t="shared" si="17"/>
        <v>0.8265802269043819</v>
      </c>
      <c r="I511" s="8"/>
    </row>
    <row r="512" spans="1:9" ht="12.75">
      <c r="A512" s="8" t="s">
        <v>293</v>
      </c>
      <c r="B512" s="16">
        <v>1</v>
      </c>
      <c r="C512" s="2">
        <f>B512/SUM($B:$B)</f>
        <v>0.0016207455429497568</v>
      </c>
      <c r="D512" s="2">
        <f t="shared" si="16"/>
        <v>0.8265802269043819</v>
      </c>
      <c r="E512" s="2">
        <f t="shared" si="17"/>
        <v>0.8282009724473317</v>
      </c>
      <c r="I512" s="8"/>
    </row>
    <row r="513" spans="1:5" ht="12.75">
      <c r="A513" s="3" t="s">
        <v>547</v>
      </c>
      <c r="B513" s="16">
        <v>1</v>
      </c>
      <c r="C513" s="2">
        <f>B513/SUM($B:$B)</f>
        <v>0.0016207455429497568</v>
      </c>
      <c r="D513" s="2">
        <f t="shared" si="16"/>
        <v>0.8282009724473317</v>
      </c>
      <c r="E513" s="2">
        <f t="shared" si="17"/>
        <v>0.8298217179902815</v>
      </c>
    </row>
    <row r="514" spans="1:5" ht="12.75">
      <c r="A514" s="3" t="s">
        <v>512</v>
      </c>
      <c r="B514" s="16">
        <v>1</v>
      </c>
      <c r="C514" s="2">
        <f>B514/SUM($B:$B)</f>
        <v>0.0016207455429497568</v>
      </c>
      <c r="D514" s="2">
        <f t="shared" si="16"/>
        <v>0.8298217179902815</v>
      </c>
      <c r="E514" s="2">
        <f t="shared" si="17"/>
        <v>0.8314424635332313</v>
      </c>
    </row>
    <row r="515" spans="1:9" ht="12.75">
      <c r="A515" s="8" t="s">
        <v>298</v>
      </c>
      <c r="B515" s="16">
        <v>1</v>
      </c>
      <c r="C515" s="2">
        <f>B515/SUM($B:$B)</f>
        <v>0.0016207455429497568</v>
      </c>
      <c r="D515" s="2">
        <f t="shared" si="16"/>
        <v>0.8314424635332313</v>
      </c>
      <c r="E515" s="2">
        <f t="shared" si="17"/>
        <v>0.833063209076181</v>
      </c>
      <c r="I515" s="8"/>
    </row>
    <row r="516" spans="1:9" ht="12.75">
      <c r="A516" s="8" t="s">
        <v>351</v>
      </c>
      <c r="B516" s="16">
        <v>1</v>
      </c>
      <c r="C516" s="2">
        <f>B516/SUM($B:$B)</f>
        <v>0.0016207455429497568</v>
      </c>
      <c r="D516" s="2">
        <f t="shared" si="16"/>
        <v>0.833063209076181</v>
      </c>
      <c r="E516" s="2">
        <f t="shared" si="17"/>
        <v>0.8346839546191308</v>
      </c>
      <c r="I516" s="8"/>
    </row>
    <row r="517" spans="1:9" ht="12.75">
      <c r="A517" s="8" t="s">
        <v>34</v>
      </c>
      <c r="B517" s="16">
        <v>1</v>
      </c>
      <c r="C517" s="2">
        <f>B517/SUM($B:$B)</f>
        <v>0.0016207455429497568</v>
      </c>
      <c r="D517" s="2">
        <f t="shared" si="16"/>
        <v>0.8346839546191308</v>
      </c>
      <c r="E517" s="2">
        <f t="shared" si="17"/>
        <v>0.8363047001620806</v>
      </c>
      <c r="I517" s="8"/>
    </row>
    <row r="518" spans="1:9" ht="12.75">
      <c r="A518" s="8" t="s">
        <v>38</v>
      </c>
      <c r="B518" s="16">
        <v>1</v>
      </c>
      <c r="C518" s="2">
        <f>B518/SUM($B:$B)</f>
        <v>0.0016207455429497568</v>
      </c>
      <c r="D518" s="2">
        <f t="shared" si="16"/>
        <v>0.8363047001620806</v>
      </c>
      <c r="E518" s="2">
        <f t="shared" si="17"/>
        <v>0.8379254457050304</v>
      </c>
      <c r="I518" s="8"/>
    </row>
    <row r="519" spans="1:9" ht="12.75">
      <c r="A519" s="8" t="s">
        <v>106</v>
      </c>
      <c r="B519" s="16">
        <v>1</v>
      </c>
      <c r="C519" s="2">
        <f>B519/SUM($B:$B)</f>
        <v>0.0016207455429497568</v>
      </c>
      <c r="D519" s="2">
        <f t="shared" si="16"/>
        <v>0.8379254457050304</v>
      </c>
      <c r="E519" s="2">
        <f t="shared" si="17"/>
        <v>0.8395461912479801</v>
      </c>
      <c r="I519" s="8"/>
    </row>
    <row r="520" spans="1:9" ht="12.75">
      <c r="A520" s="8" t="s">
        <v>12</v>
      </c>
      <c r="B520" s="16">
        <v>1</v>
      </c>
      <c r="C520" s="2">
        <f>B520/SUM($B:$B)</f>
        <v>0.0016207455429497568</v>
      </c>
      <c r="D520" s="2">
        <f t="shared" si="16"/>
        <v>0.8395461912479801</v>
      </c>
      <c r="E520" s="2">
        <f t="shared" si="17"/>
        <v>0.8411669367909299</v>
      </c>
      <c r="I520" s="8"/>
    </row>
    <row r="521" spans="1:9" ht="12.75">
      <c r="A521" s="8" t="s">
        <v>170</v>
      </c>
      <c r="B521" s="16">
        <v>1</v>
      </c>
      <c r="C521" s="2">
        <f>B521/SUM($B:$B)</f>
        <v>0.0016207455429497568</v>
      </c>
      <c r="D521" s="2">
        <f t="shared" si="16"/>
        <v>0.8411669367909299</v>
      </c>
      <c r="E521" s="2">
        <f t="shared" si="17"/>
        <v>0.8427876823338797</v>
      </c>
      <c r="I521" s="8"/>
    </row>
    <row r="522" spans="1:9" ht="12.75">
      <c r="A522" s="8" t="s">
        <v>77</v>
      </c>
      <c r="B522" s="16">
        <v>1</v>
      </c>
      <c r="C522" s="2">
        <f>B522/SUM($B:$B)</f>
        <v>0.0016207455429497568</v>
      </c>
      <c r="D522" s="2">
        <f t="shared" si="16"/>
        <v>0.8427876823338797</v>
      </c>
      <c r="E522" s="2">
        <f t="shared" si="17"/>
        <v>0.8444084278768295</v>
      </c>
      <c r="I522" s="8"/>
    </row>
    <row r="523" spans="1:5" ht="12.75">
      <c r="A523" s="3" t="s">
        <v>603</v>
      </c>
      <c r="B523" s="16">
        <v>1</v>
      </c>
      <c r="C523" s="2">
        <f>B523/SUM($B:$B)</f>
        <v>0.0016207455429497568</v>
      </c>
      <c r="D523" s="2">
        <f t="shared" si="16"/>
        <v>0.8444084278768295</v>
      </c>
      <c r="E523" s="2">
        <f t="shared" si="17"/>
        <v>0.8460291734197792</v>
      </c>
    </row>
    <row r="524" spans="1:5" ht="12.75">
      <c r="A524" s="3" t="s">
        <v>607</v>
      </c>
      <c r="B524" s="16">
        <v>1</v>
      </c>
      <c r="C524" s="2">
        <f>B524/SUM($B:$B)</f>
        <v>0.0016207455429497568</v>
      </c>
      <c r="D524" s="2">
        <f t="shared" si="16"/>
        <v>0.8460291734197792</v>
      </c>
      <c r="E524" s="2">
        <f t="shared" si="17"/>
        <v>0.847649918962729</v>
      </c>
    </row>
    <row r="525" spans="1:9" ht="12.75">
      <c r="A525" s="8" t="s">
        <v>101</v>
      </c>
      <c r="B525" s="16">
        <v>1</v>
      </c>
      <c r="C525" s="2">
        <f>B525/SUM($B:$B)</f>
        <v>0.0016207455429497568</v>
      </c>
      <c r="D525" s="2">
        <f t="shared" si="16"/>
        <v>0.847649918962729</v>
      </c>
      <c r="E525" s="2">
        <f t="shared" si="17"/>
        <v>0.8492706645056788</v>
      </c>
      <c r="I525" s="8"/>
    </row>
    <row r="526" spans="1:9" ht="12.75">
      <c r="A526" s="8" t="s">
        <v>366</v>
      </c>
      <c r="B526" s="16">
        <v>1</v>
      </c>
      <c r="C526" s="2">
        <f>B526/SUM($B:$B)</f>
        <v>0.0016207455429497568</v>
      </c>
      <c r="D526" s="2">
        <f t="shared" si="16"/>
        <v>0.8492706645056788</v>
      </c>
      <c r="E526" s="2">
        <f t="shared" si="17"/>
        <v>0.8508914100486286</v>
      </c>
      <c r="I526" s="8"/>
    </row>
    <row r="527" spans="1:5" ht="12.75">
      <c r="A527" s="3" t="s">
        <v>444</v>
      </c>
      <c r="B527" s="16">
        <v>1</v>
      </c>
      <c r="C527" s="2">
        <f>B527/SUM($B:$B)</f>
        <v>0.0016207455429497568</v>
      </c>
      <c r="D527" s="2">
        <f t="shared" si="16"/>
        <v>0.8508914100486286</v>
      </c>
      <c r="E527" s="2">
        <f t="shared" si="17"/>
        <v>0.8525121555915783</v>
      </c>
    </row>
    <row r="528" spans="1:9" ht="12.75">
      <c r="A528" s="8" t="s">
        <v>182</v>
      </c>
      <c r="B528" s="16">
        <v>1</v>
      </c>
      <c r="C528" s="2">
        <f>B528/SUM($B:$B)</f>
        <v>0.0016207455429497568</v>
      </c>
      <c r="D528" s="2">
        <f t="shared" si="16"/>
        <v>0.8525121555915783</v>
      </c>
      <c r="E528" s="2">
        <f t="shared" si="17"/>
        <v>0.8541329011345281</v>
      </c>
      <c r="I528" s="8"/>
    </row>
    <row r="529" spans="1:9" ht="12.75">
      <c r="A529" s="8" t="s">
        <v>215</v>
      </c>
      <c r="B529" s="16">
        <v>1</v>
      </c>
      <c r="C529" s="2">
        <f>B529/SUM($B:$B)</f>
        <v>0.0016207455429497568</v>
      </c>
      <c r="D529" s="2">
        <f t="shared" si="16"/>
        <v>0.8541329011345281</v>
      </c>
      <c r="E529" s="2">
        <f t="shared" si="17"/>
        <v>0.8557536466774779</v>
      </c>
      <c r="I529" s="8"/>
    </row>
    <row r="530" spans="1:9" ht="12.75">
      <c r="A530" s="8" t="s">
        <v>277</v>
      </c>
      <c r="B530" s="16">
        <v>1</v>
      </c>
      <c r="C530" s="2">
        <f>B530/SUM($B:$B)</f>
        <v>0.0016207455429497568</v>
      </c>
      <c r="D530" s="2">
        <f t="shared" si="16"/>
        <v>0.8557536466774779</v>
      </c>
      <c r="E530" s="2">
        <f t="shared" si="17"/>
        <v>0.8573743922204277</v>
      </c>
      <c r="I530" s="8"/>
    </row>
    <row r="531" spans="1:5" ht="12.75">
      <c r="A531" s="3" t="s">
        <v>584</v>
      </c>
      <c r="B531" s="16">
        <v>1</v>
      </c>
      <c r="C531" s="2">
        <f>B531/SUM($B:$B)</f>
        <v>0.0016207455429497568</v>
      </c>
      <c r="D531" s="2">
        <f t="shared" si="16"/>
        <v>0.8573743922204277</v>
      </c>
      <c r="E531" s="2">
        <f t="shared" si="17"/>
        <v>0.8589951377633774</v>
      </c>
    </row>
    <row r="532" spans="1:9" ht="12.75">
      <c r="A532" s="8" t="s">
        <v>89</v>
      </c>
      <c r="B532" s="16">
        <v>1</v>
      </c>
      <c r="C532" s="2">
        <f>B532/SUM($B:$B)</f>
        <v>0.0016207455429497568</v>
      </c>
      <c r="D532" s="2">
        <f t="shared" si="16"/>
        <v>0.8589951377633774</v>
      </c>
      <c r="E532" s="2">
        <f t="shared" si="17"/>
        <v>0.8606158833063272</v>
      </c>
      <c r="I532" s="8"/>
    </row>
    <row r="533" spans="1:9" ht="12.75">
      <c r="A533" s="8" t="s">
        <v>381</v>
      </c>
      <c r="B533" s="16">
        <v>1</v>
      </c>
      <c r="C533" s="2">
        <f>B533/SUM($B:$B)</f>
        <v>0.0016207455429497568</v>
      </c>
      <c r="D533" s="2">
        <f t="shared" si="16"/>
        <v>0.8606158833063272</v>
      </c>
      <c r="E533" s="2">
        <f t="shared" si="17"/>
        <v>0.862236628849277</v>
      </c>
      <c r="I533" s="8"/>
    </row>
    <row r="534" spans="1:5" ht="12.75">
      <c r="A534" s="3" t="s">
        <v>440</v>
      </c>
      <c r="B534" s="16">
        <v>1</v>
      </c>
      <c r="C534" s="2">
        <f>B534/SUM($B:$B)</f>
        <v>0.0016207455429497568</v>
      </c>
      <c r="D534" s="2">
        <f t="shared" si="16"/>
        <v>0.862236628849277</v>
      </c>
      <c r="E534" s="2">
        <f t="shared" si="17"/>
        <v>0.8638573743922268</v>
      </c>
    </row>
    <row r="535" spans="1:9" ht="12.75">
      <c r="A535" s="8" t="s">
        <v>128</v>
      </c>
      <c r="B535" s="16">
        <v>1</v>
      </c>
      <c r="C535" s="2">
        <f>B535/SUM($B:$B)</f>
        <v>0.0016207455429497568</v>
      </c>
      <c r="D535" s="2">
        <f t="shared" si="16"/>
        <v>0.8638573743922268</v>
      </c>
      <c r="E535" s="2">
        <f t="shared" si="17"/>
        <v>0.8654781199351765</v>
      </c>
      <c r="I535" s="8"/>
    </row>
    <row r="536" spans="1:5" ht="12.75">
      <c r="A536" s="3" t="s">
        <v>572</v>
      </c>
      <c r="B536" s="16">
        <v>1</v>
      </c>
      <c r="C536" s="2">
        <f>B536/SUM($B:$B)</f>
        <v>0.0016207455429497568</v>
      </c>
      <c r="D536" s="2">
        <f t="shared" si="16"/>
        <v>0.8654781199351765</v>
      </c>
      <c r="E536" s="2">
        <f t="shared" si="17"/>
        <v>0.8670988654781263</v>
      </c>
    </row>
    <row r="537" spans="1:5" ht="12.75">
      <c r="A537" s="3" t="s">
        <v>281</v>
      </c>
      <c r="B537" s="16">
        <v>1</v>
      </c>
      <c r="C537" s="2">
        <f>B537/SUM($B:$B)</f>
        <v>0.0016207455429497568</v>
      </c>
      <c r="D537" s="2">
        <f t="shared" si="16"/>
        <v>0.8670988654781263</v>
      </c>
      <c r="E537" s="2">
        <f t="shared" si="17"/>
        <v>0.8687196110210761</v>
      </c>
    </row>
    <row r="538" spans="1:5" ht="12.75">
      <c r="A538" s="3" t="s">
        <v>489</v>
      </c>
      <c r="B538" s="16">
        <v>1</v>
      </c>
      <c r="C538" s="2">
        <f>B538/SUM($B:$B)</f>
        <v>0.0016207455429497568</v>
      </c>
      <c r="D538" s="2">
        <f t="shared" si="16"/>
        <v>0.8687196110210761</v>
      </c>
      <c r="E538" s="2">
        <f t="shared" si="17"/>
        <v>0.8703403565640259</v>
      </c>
    </row>
    <row r="539" spans="1:9" ht="12.75">
      <c r="A539" s="8" t="s">
        <v>174</v>
      </c>
      <c r="B539" s="16">
        <v>1</v>
      </c>
      <c r="C539" s="2">
        <f>B539/SUM($B:$B)</f>
        <v>0.0016207455429497568</v>
      </c>
      <c r="D539" s="2">
        <f t="shared" si="16"/>
        <v>0.8703403565640259</v>
      </c>
      <c r="E539" s="2">
        <f t="shared" si="17"/>
        <v>0.8719611021069756</v>
      </c>
      <c r="I539" s="8"/>
    </row>
    <row r="540" spans="1:9" ht="12.75">
      <c r="A540" s="8" t="s">
        <v>376</v>
      </c>
      <c r="B540" s="16">
        <v>1</v>
      </c>
      <c r="C540" s="2">
        <f>B540/SUM($B:$B)</f>
        <v>0.0016207455429497568</v>
      </c>
      <c r="D540" s="2">
        <f t="shared" si="16"/>
        <v>0.8719611021069756</v>
      </c>
      <c r="E540" s="2">
        <f t="shared" si="17"/>
        <v>0.8735818476499254</v>
      </c>
      <c r="I540" s="8"/>
    </row>
    <row r="541" spans="1:5" ht="12.75">
      <c r="A541" s="3" t="s">
        <v>328</v>
      </c>
      <c r="B541" s="16">
        <v>1</v>
      </c>
      <c r="C541" s="2">
        <f>B541/SUM($B:$B)</f>
        <v>0.0016207455429497568</v>
      </c>
      <c r="D541" s="2">
        <f t="shared" si="16"/>
        <v>0.8735818476499254</v>
      </c>
      <c r="E541" s="2">
        <f t="shared" si="17"/>
        <v>0.8752025931928752</v>
      </c>
    </row>
    <row r="542" spans="1:9" ht="12.75">
      <c r="A542" s="8" t="s">
        <v>142</v>
      </c>
      <c r="B542" s="16">
        <v>1</v>
      </c>
      <c r="C542" s="2">
        <f>B542/SUM($B:$B)</f>
        <v>0.0016207455429497568</v>
      </c>
      <c r="D542" s="2">
        <f aca="true" t="shared" si="18" ref="D542:D594">E541</f>
        <v>0.8752025931928752</v>
      </c>
      <c r="E542" s="2">
        <f aca="true" t="shared" si="19" ref="E542:E547">D542+C542</f>
        <v>0.876823338735825</v>
      </c>
      <c r="I542" s="8"/>
    </row>
    <row r="543" spans="1:5" ht="12.75">
      <c r="A543" s="3" t="s">
        <v>314</v>
      </c>
      <c r="B543" s="16">
        <v>1</v>
      </c>
      <c r="C543" s="2">
        <f>B543/SUM($B:$B)</f>
        <v>0.0016207455429497568</v>
      </c>
      <c r="D543" s="2">
        <f t="shared" si="18"/>
        <v>0.876823338735825</v>
      </c>
      <c r="E543" s="2">
        <f t="shared" si="19"/>
        <v>0.8784440842787747</v>
      </c>
    </row>
    <row r="544" spans="1:5" ht="12.75">
      <c r="A544" s="3" t="s">
        <v>423</v>
      </c>
      <c r="B544" s="16">
        <v>1</v>
      </c>
      <c r="C544" s="2">
        <f>B544/SUM($B:$B)</f>
        <v>0.0016207455429497568</v>
      </c>
      <c r="D544" s="2">
        <f t="shared" si="18"/>
        <v>0.8784440842787747</v>
      </c>
      <c r="E544" s="2">
        <f t="shared" si="19"/>
        <v>0.8800648298217245</v>
      </c>
    </row>
    <row r="545" spans="1:9" ht="12.75">
      <c r="A545" s="8" t="s">
        <v>108</v>
      </c>
      <c r="B545" s="16">
        <v>1</v>
      </c>
      <c r="C545" s="2">
        <f>B545/SUM($B:$B)</f>
        <v>0.0016207455429497568</v>
      </c>
      <c r="D545" s="2">
        <f t="shared" si="18"/>
        <v>0.8800648298217245</v>
      </c>
      <c r="E545" s="2">
        <f t="shared" si="19"/>
        <v>0.8816855753646743</v>
      </c>
      <c r="I545" s="8"/>
    </row>
    <row r="546" spans="1:9" ht="12.75">
      <c r="A546" s="8" t="s">
        <v>31</v>
      </c>
      <c r="B546" s="16">
        <v>1</v>
      </c>
      <c r="C546" s="2">
        <f>B546/SUM($B:$B)</f>
        <v>0.0016207455429497568</v>
      </c>
      <c r="D546" s="2">
        <f t="shared" si="18"/>
        <v>0.8816855753646743</v>
      </c>
      <c r="E546" s="2">
        <f t="shared" si="19"/>
        <v>0.8833063209076241</v>
      </c>
      <c r="I546" s="8"/>
    </row>
    <row r="547" spans="1:5" ht="12.75">
      <c r="A547" s="3" t="s">
        <v>513</v>
      </c>
      <c r="B547" s="16">
        <v>1</v>
      </c>
      <c r="C547" s="2">
        <f>B547/SUM($B:$B)</f>
        <v>0.0016207455429497568</v>
      </c>
      <c r="D547" s="2">
        <f t="shared" si="18"/>
        <v>0.8833063209076241</v>
      </c>
      <c r="E547" s="2">
        <f t="shared" si="19"/>
        <v>0.8849270664505738</v>
      </c>
    </row>
    <row r="548" spans="1:9" ht="12.75">
      <c r="A548" s="8" t="s">
        <v>52</v>
      </c>
      <c r="B548" s="16">
        <v>1</v>
      </c>
      <c r="C548" s="2">
        <f>B548/SUM($B:$B)</f>
        <v>0.0016207455429497568</v>
      </c>
      <c r="D548" s="2">
        <f t="shared" si="18"/>
        <v>0.8849270664505738</v>
      </c>
      <c r="E548" s="2">
        <f aca="true" t="shared" si="20" ref="E548:E594">D548+C548</f>
        <v>0.8865478119935236</v>
      </c>
      <c r="I548" s="8"/>
    </row>
    <row r="549" spans="1:9" ht="12.75">
      <c r="A549" s="8" t="s">
        <v>276</v>
      </c>
      <c r="B549" s="16">
        <v>1</v>
      </c>
      <c r="C549" s="2">
        <f>B549/SUM($B:$B)</f>
        <v>0.0016207455429497568</v>
      </c>
      <c r="D549" s="2">
        <f t="shared" si="18"/>
        <v>0.8865478119935236</v>
      </c>
      <c r="E549" s="2">
        <f t="shared" si="20"/>
        <v>0.8881685575364734</v>
      </c>
      <c r="I549" s="8"/>
    </row>
    <row r="550" spans="1:9" ht="12.75">
      <c r="A550" s="8" t="s">
        <v>151</v>
      </c>
      <c r="B550" s="16">
        <v>1</v>
      </c>
      <c r="C550" s="2">
        <f>B550/SUM($B:$B)</f>
        <v>0.0016207455429497568</v>
      </c>
      <c r="D550" s="2">
        <f t="shared" si="18"/>
        <v>0.8881685575364734</v>
      </c>
      <c r="E550" s="2">
        <f t="shared" si="20"/>
        <v>0.8897893030794232</v>
      </c>
      <c r="I550" s="8"/>
    </row>
    <row r="551" spans="1:9" ht="12.75">
      <c r="A551" s="8" t="s">
        <v>159</v>
      </c>
      <c r="B551" s="16">
        <v>1</v>
      </c>
      <c r="C551" s="2">
        <f>B551/SUM($B:$B)</f>
        <v>0.0016207455429497568</v>
      </c>
      <c r="D551" s="2">
        <f t="shared" si="18"/>
        <v>0.8897893030794232</v>
      </c>
      <c r="E551" s="2">
        <f t="shared" si="20"/>
        <v>0.8914100486223729</v>
      </c>
      <c r="I551" s="8"/>
    </row>
    <row r="552" spans="1:5" ht="12.75">
      <c r="A552" s="3" t="s">
        <v>555</v>
      </c>
      <c r="B552" s="16">
        <v>1</v>
      </c>
      <c r="C552" s="2">
        <f>B552/SUM($B:$B)</f>
        <v>0.0016207455429497568</v>
      </c>
      <c r="D552" s="2">
        <f t="shared" si="18"/>
        <v>0.8914100486223729</v>
      </c>
      <c r="E552" s="2">
        <f t="shared" si="20"/>
        <v>0.8930307941653227</v>
      </c>
    </row>
    <row r="553" spans="1:9" ht="12.75">
      <c r="A553" s="8" t="s">
        <v>112</v>
      </c>
      <c r="B553" s="16">
        <v>1</v>
      </c>
      <c r="C553" s="2">
        <f>B553/SUM($B:$B)</f>
        <v>0.0016207455429497568</v>
      </c>
      <c r="D553" s="2">
        <f t="shared" si="18"/>
        <v>0.8930307941653227</v>
      </c>
      <c r="E553" s="2">
        <f t="shared" si="20"/>
        <v>0.8946515397082725</v>
      </c>
      <c r="I553" s="8"/>
    </row>
    <row r="554" spans="1:9" ht="12.75">
      <c r="A554" s="8" t="s">
        <v>264</v>
      </c>
      <c r="B554" s="16">
        <v>1</v>
      </c>
      <c r="C554" s="2">
        <f>B554/SUM($B:$B)</f>
        <v>0.0016207455429497568</v>
      </c>
      <c r="D554" s="2">
        <f t="shared" si="18"/>
        <v>0.8946515397082725</v>
      </c>
      <c r="E554" s="2">
        <f t="shared" si="20"/>
        <v>0.8962722852512223</v>
      </c>
      <c r="I554" s="8"/>
    </row>
    <row r="555" spans="1:9" ht="12.75">
      <c r="A555" s="8" t="s">
        <v>360</v>
      </c>
      <c r="B555" s="16">
        <v>1</v>
      </c>
      <c r="C555" s="2">
        <f>B555/SUM($B:$B)</f>
        <v>0.0016207455429497568</v>
      </c>
      <c r="D555" s="2">
        <f t="shared" si="18"/>
        <v>0.8962722852512223</v>
      </c>
      <c r="E555" s="2">
        <f t="shared" si="20"/>
        <v>0.897893030794172</v>
      </c>
      <c r="I555" s="8"/>
    </row>
    <row r="556" spans="1:5" ht="12.75">
      <c r="A556" s="3" t="s">
        <v>309</v>
      </c>
      <c r="B556" s="16">
        <v>1</v>
      </c>
      <c r="C556" s="2">
        <f>B556/SUM($B:$B)</f>
        <v>0.0016207455429497568</v>
      </c>
      <c r="D556" s="2">
        <f t="shared" si="18"/>
        <v>0.897893030794172</v>
      </c>
      <c r="E556" s="2">
        <f t="shared" si="20"/>
        <v>0.8995137763371218</v>
      </c>
    </row>
    <row r="557" spans="1:9" ht="12.75">
      <c r="A557" s="8" t="s">
        <v>118</v>
      </c>
      <c r="B557" s="16">
        <v>1</v>
      </c>
      <c r="C557" s="2">
        <f>B557/SUM($B:$B)</f>
        <v>0.0016207455429497568</v>
      </c>
      <c r="D557" s="2">
        <f t="shared" si="18"/>
        <v>0.8995137763371218</v>
      </c>
      <c r="E557" s="2">
        <f t="shared" si="20"/>
        <v>0.9011345218800716</v>
      </c>
      <c r="I557" s="8"/>
    </row>
    <row r="558" spans="1:5" ht="12.75">
      <c r="A558" s="3" t="s">
        <v>582</v>
      </c>
      <c r="B558" s="16">
        <v>1</v>
      </c>
      <c r="C558" s="2">
        <f>B558/SUM($B:$B)</f>
        <v>0.0016207455429497568</v>
      </c>
      <c r="D558" s="2">
        <f t="shared" si="18"/>
        <v>0.9011345218800716</v>
      </c>
      <c r="E558" s="2">
        <f t="shared" si="20"/>
        <v>0.9027552674230214</v>
      </c>
    </row>
    <row r="559" spans="1:9" ht="12.75">
      <c r="A559" s="8" t="s">
        <v>638</v>
      </c>
      <c r="B559" s="16">
        <v>1</v>
      </c>
      <c r="C559" s="2">
        <f>B559/SUM($B:$B)</f>
        <v>0.0016207455429497568</v>
      </c>
      <c r="D559" s="2">
        <f t="shared" si="18"/>
        <v>0.9027552674230214</v>
      </c>
      <c r="E559" s="2">
        <f t="shared" si="20"/>
        <v>0.9043760129659711</v>
      </c>
      <c r="I559" s="8"/>
    </row>
    <row r="560" spans="1:9" ht="12.75">
      <c r="A560" s="8" t="s">
        <v>109</v>
      </c>
      <c r="B560" s="16">
        <v>1</v>
      </c>
      <c r="C560" s="2">
        <f>B560/SUM($B:$B)</f>
        <v>0.0016207455429497568</v>
      </c>
      <c r="D560" s="2">
        <f t="shared" si="18"/>
        <v>0.9043760129659711</v>
      </c>
      <c r="E560" s="2">
        <f t="shared" si="20"/>
        <v>0.9059967585089209</v>
      </c>
      <c r="I560" s="8"/>
    </row>
    <row r="561" spans="1:5" ht="12.75">
      <c r="A561" s="3" t="s">
        <v>417</v>
      </c>
      <c r="B561" s="16">
        <v>1</v>
      </c>
      <c r="C561" s="2">
        <f>B561/SUM($B:$B)</f>
        <v>0.0016207455429497568</v>
      </c>
      <c r="D561" s="2">
        <f t="shared" si="18"/>
        <v>0.9059967585089209</v>
      </c>
      <c r="E561" s="2">
        <f t="shared" si="20"/>
        <v>0.9076175040518707</v>
      </c>
    </row>
    <row r="562" spans="1:9" ht="12.75">
      <c r="A562" s="8" t="s">
        <v>353</v>
      </c>
      <c r="B562" s="16">
        <v>1</v>
      </c>
      <c r="C562" s="2">
        <f>B562/SUM($B:$B)</f>
        <v>0.0016207455429497568</v>
      </c>
      <c r="D562" s="2">
        <f t="shared" si="18"/>
        <v>0.9076175040518707</v>
      </c>
      <c r="E562" s="2">
        <f t="shared" si="20"/>
        <v>0.9092382495948205</v>
      </c>
      <c r="I562" s="8"/>
    </row>
    <row r="563" spans="1:9" ht="12.75">
      <c r="A563" s="8" t="s">
        <v>263</v>
      </c>
      <c r="B563" s="16">
        <v>1</v>
      </c>
      <c r="C563" s="2">
        <f>B563/SUM($B:$B)</f>
        <v>0.0016207455429497568</v>
      </c>
      <c r="D563" s="2">
        <f t="shared" si="18"/>
        <v>0.9092382495948205</v>
      </c>
      <c r="E563" s="2">
        <f t="shared" si="20"/>
        <v>0.9108589951377702</v>
      </c>
      <c r="I563" s="8"/>
    </row>
    <row r="564" spans="1:5" ht="12.75">
      <c r="A564" s="3" t="s">
        <v>426</v>
      </c>
      <c r="B564" s="16">
        <v>1</v>
      </c>
      <c r="C564" s="2">
        <f>B564/SUM($B:$B)</f>
        <v>0.0016207455429497568</v>
      </c>
      <c r="D564" s="2">
        <f t="shared" si="18"/>
        <v>0.9108589951377702</v>
      </c>
      <c r="E564" s="2">
        <f t="shared" si="20"/>
        <v>0.91247974068072</v>
      </c>
    </row>
    <row r="565" spans="1:5" ht="12.75">
      <c r="A565" s="3" t="s">
        <v>519</v>
      </c>
      <c r="B565" s="16">
        <v>1</v>
      </c>
      <c r="C565" s="2">
        <f>B565/SUM($B:$B)</f>
        <v>0.0016207455429497568</v>
      </c>
      <c r="D565" s="2">
        <f t="shared" si="18"/>
        <v>0.91247974068072</v>
      </c>
      <c r="E565" s="2">
        <f t="shared" si="20"/>
        <v>0.9141004862236698</v>
      </c>
    </row>
    <row r="566" spans="1:5" ht="12.75">
      <c r="A566" s="3" t="s">
        <v>573</v>
      </c>
      <c r="B566" s="16">
        <v>1</v>
      </c>
      <c r="C566" s="2">
        <f>B566/SUM($B:$B)</f>
        <v>0.0016207455429497568</v>
      </c>
      <c r="D566" s="2">
        <f t="shared" si="18"/>
        <v>0.9141004862236698</v>
      </c>
      <c r="E566" s="2">
        <f t="shared" si="20"/>
        <v>0.9157212317666196</v>
      </c>
    </row>
    <row r="567" spans="1:5" ht="12.75">
      <c r="A567" s="3" t="s">
        <v>431</v>
      </c>
      <c r="B567" s="16">
        <v>1</v>
      </c>
      <c r="C567" s="2">
        <f>B567/SUM($B:$B)</f>
        <v>0.0016207455429497568</v>
      </c>
      <c r="D567" s="2">
        <f t="shared" si="18"/>
        <v>0.9157212317666196</v>
      </c>
      <c r="E567" s="2">
        <f t="shared" si="20"/>
        <v>0.9173419773095693</v>
      </c>
    </row>
    <row r="568" spans="1:9" ht="12.75">
      <c r="A568" s="8" t="s">
        <v>207</v>
      </c>
      <c r="B568" s="16">
        <v>1</v>
      </c>
      <c r="C568" s="2">
        <f>B568/SUM($B:$B)</f>
        <v>0.0016207455429497568</v>
      </c>
      <c r="D568" s="2">
        <f t="shared" si="18"/>
        <v>0.9173419773095693</v>
      </c>
      <c r="E568" s="2">
        <f t="shared" si="20"/>
        <v>0.9189627228525191</v>
      </c>
      <c r="I568" s="8"/>
    </row>
    <row r="569" spans="1:5" ht="12.75">
      <c r="A569" s="3" t="s">
        <v>517</v>
      </c>
      <c r="B569" s="16">
        <v>1</v>
      </c>
      <c r="C569" s="2">
        <f>B569/SUM($B:$B)</f>
        <v>0.0016207455429497568</v>
      </c>
      <c r="D569" s="2">
        <f t="shared" si="18"/>
        <v>0.9189627228525191</v>
      </c>
      <c r="E569" s="2">
        <f t="shared" si="20"/>
        <v>0.9205834683954689</v>
      </c>
    </row>
    <row r="570" spans="1:9" ht="12.75">
      <c r="A570" s="8" t="s">
        <v>196</v>
      </c>
      <c r="B570" s="16">
        <v>1</v>
      </c>
      <c r="C570" s="2">
        <f>B570/SUM($B:$B)</f>
        <v>0.0016207455429497568</v>
      </c>
      <c r="D570" s="2">
        <f t="shared" si="18"/>
        <v>0.9205834683954689</v>
      </c>
      <c r="E570" s="2">
        <f t="shared" si="20"/>
        <v>0.9222042139384187</v>
      </c>
      <c r="I570" s="8"/>
    </row>
    <row r="571" spans="1:9" ht="12.75">
      <c r="A571" s="8" t="s">
        <v>343</v>
      </c>
      <c r="B571" s="16">
        <v>1</v>
      </c>
      <c r="C571" s="2">
        <f>B571/SUM($B:$B)</f>
        <v>0.0016207455429497568</v>
      </c>
      <c r="D571" s="2">
        <f t="shared" si="18"/>
        <v>0.9222042139384187</v>
      </c>
      <c r="E571" s="2">
        <f t="shared" si="20"/>
        <v>0.9238249594813684</v>
      </c>
      <c r="I571" s="8"/>
    </row>
    <row r="572" spans="1:9" ht="12.75">
      <c r="A572" s="8" t="s">
        <v>14</v>
      </c>
      <c r="B572" s="16">
        <v>1</v>
      </c>
      <c r="C572" s="2">
        <f>B572/SUM($B:$B)</f>
        <v>0.0016207455429497568</v>
      </c>
      <c r="D572" s="2">
        <f t="shared" si="18"/>
        <v>0.9238249594813684</v>
      </c>
      <c r="E572" s="2">
        <f t="shared" si="20"/>
        <v>0.9254457050243182</v>
      </c>
      <c r="I572" s="8"/>
    </row>
    <row r="573" spans="1:9" ht="12.75">
      <c r="A573" s="8" t="s">
        <v>355</v>
      </c>
      <c r="B573" s="16">
        <v>1</v>
      </c>
      <c r="C573" s="2">
        <f>B573/SUM($B:$B)</f>
        <v>0.0016207455429497568</v>
      </c>
      <c r="D573" s="2">
        <f t="shared" si="18"/>
        <v>0.9254457050243182</v>
      </c>
      <c r="E573" s="2">
        <f t="shared" si="20"/>
        <v>0.927066450567268</v>
      </c>
      <c r="I573" s="8"/>
    </row>
    <row r="574" spans="1:9" ht="12.75">
      <c r="A574" s="8" t="s">
        <v>188</v>
      </c>
      <c r="B574" s="16">
        <v>1</v>
      </c>
      <c r="C574" s="2">
        <f>B574/SUM($B:$B)</f>
        <v>0.0016207455429497568</v>
      </c>
      <c r="D574" s="2">
        <f t="shared" si="18"/>
        <v>0.927066450567268</v>
      </c>
      <c r="E574" s="2">
        <f t="shared" si="20"/>
        <v>0.9286871961102178</v>
      </c>
      <c r="I574" s="8"/>
    </row>
    <row r="575" spans="1:9" ht="12.75">
      <c r="A575" s="8" t="s">
        <v>189</v>
      </c>
      <c r="B575" s="16">
        <v>1</v>
      </c>
      <c r="C575" s="2">
        <f>B575/SUM($B:$B)</f>
        <v>0.0016207455429497568</v>
      </c>
      <c r="D575" s="2">
        <f t="shared" si="18"/>
        <v>0.9286871961102178</v>
      </c>
      <c r="E575" s="2">
        <f t="shared" si="20"/>
        <v>0.9303079416531675</v>
      </c>
      <c r="I575" s="8"/>
    </row>
    <row r="576" spans="1:9" ht="12.75">
      <c r="A576" s="8" t="s">
        <v>213</v>
      </c>
      <c r="B576" s="16">
        <v>1</v>
      </c>
      <c r="C576" s="2">
        <f>B576/SUM($B:$B)</f>
        <v>0.0016207455429497568</v>
      </c>
      <c r="D576" s="2">
        <f t="shared" si="18"/>
        <v>0.9303079416531675</v>
      </c>
      <c r="E576" s="2">
        <f t="shared" si="20"/>
        <v>0.9319286871961173</v>
      </c>
      <c r="I576" s="8"/>
    </row>
    <row r="577" spans="1:9" ht="12.75">
      <c r="A577" s="8" t="s">
        <v>286</v>
      </c>
      <c r="B577" s="16">
        <v>1</v>
      </c>
      <c r="C577" s="2">
        <f>B577/SUM($B:$B)</f>
        <v>0.0016207455429497568</v>
      </c>
      <c r="D577" s="2">
        <f t="shared" si="18"/>
        <v>0.9319286871961173</v>
      </c>
      <c r="E577" s="2">
        <f t="shared" si="20"/>
        <v>0.9335494327390671</v>
      </c>
      <c r="I577" s="8"/>
    </row>
    <row r="578" spans="1:5" ht="12.75">
      <c r="A578" s="3" t="s">
        <v>511</v>
      </c>
      <c r="B578" s="16">
        <v>1</v>
      </c>
      <c r="C578" s="2">
        <f>B578/SUM($B:$B)</f>
        <v>0.0016207455429497568</v>
      </c>
      <c r="D578" s="2">
        <f t="shared" si="18"/>
        <v>0.9335494327390671</v>
      </c>
      <c r="E578" s="2">
        <f t="shared" si="20"/>
        <v>0.9351701782820169</v>
      </c>
    </row>
    <row r="579" spans="1:9" ht="12.75">
      <c r="A579" s="8" t="s">
        <v>615</v>
      </c>
      <c r="B579" s="16">
        <v>1</v>
      </c>
      <c r="C579" s="2">
        <f>B579/SUM($B:$B)</f>
        <v>0.0016207455429497568</v>
      </c>
      <c r="D579" s="2">
        <f t="shared" si="18"/>
        <v>0.9351701782820169</v>
      </c>
      <c r="E579" s="2">
        <f t="shared" si="20"/>
        <v>0.9367909238249666</v>
      </c>
      <c r="I579" s="8"/>
    </row>
    <row r="580" spans="1:9" ht="12.75">
      <c r="A580" s="8" t="s">
        <v>616</v>
      </c>
      <c r="B580" s="16">
        <v>1</v>
      </c>
      <c r="C580" s="2">
        <f>B580/SUM($B:$B)</f>
        <v>0.0016207455429497568</v>
      </c>
      <c r="D580" s="2">
        <f t="shared" si="18"/>
        <v>0.9367909238249666</v>
      </c>
      <c r="E580" s="2">
        <f t="shared" si="20"/>
        <v>0.9384116693679164</v>
      </c>
      <c r="I580" s="8"/>
    </row>
    <row r="581" spans="1:5" ht="12.75">
      <c r="A581" s="3" t="s">
        <v>418</v>
      </c>
      <c r="B581" s="16">
        <v>1</v>
      </c>
      <c r="C581" s="2">
        <f>B581/SUM($B:$B)</f>
        <v>0.0016207455429497568</v>
      </c>
      <c r="D581" s="2">
        <f t="shared" si="18"/>
        <v>0.9384116693679164</v>
      </c>
      <c r="E581" s="2">
        <f t="shared" si="20"/>
        <v>0.9400324149108662</v>
      </c>
    </row>
    <row r="582" spans="1:9" ht="12.75">
      <c r="A582" s="8" t="s">
        <v>22</v>
      </c>
      <c r="B582" s="16">
        <v>1</v>
      </c>
      <c r="C582" s="2">
        <f>B582/SUM($B:$B)</f>
        <v>0.0016207455429497568</v>
      </c>
      <c r="D582" s="2">
        <f t="shared" si="18"/>
        <v>0.9400324149108662</v>
      </c>
      <c r="E582" s="2">
        <f t="shared" si="20"/>
        <v>0.941653160453816</v>
      </c>
      <c r="I582" s="8"/>
    </row>
    <row r="583" spans="1:9" ht="12.75">
      <c r="A583" s="8" t="s">
        <v>49</v>
      </c>
      <c r="B583" s="16">
        <v>1</v>
      </c>
      <c r="C583" s="2">
        <f>B583/SUM($B:$B)</f>
        <v>0.0016207455429497568</v>
      </c>
      <c r="D583" s="2">
        <f t="shared" si="18"/>
        <v>0.941653160453816</v>
      </c>
      <c r="E583" s="2">
        <f t="shared" si="20"/>
        <v>0.9432739059967657</v>
      </c>
      <c r="I583" s="8"/>
    </row>
    <row r="584" spans="1:9" ht="12.75">
      <c r="A584" s="8" t="s">
        <v>199</v>
      </c>
      <c r="B584" s="16">
        <v>1</v>
      </c>
      <c r="C584" s="2">
        <f>B584/SUM($B:$B)</f>
        <v>0.0016207455429497568</v>
      </c>
      <c r="D584" s="2">
        <f t="shared" si="18"/>
        <v>0.9432739059967657</v>
      </c>
      <c r="E584" s="2">
        <f t="shared" si="20"/>
        <v>0.9448946515397155</v>
      </c>
      <c r="I584" s="8"/>
    </row>
    <row r="585" spans="1:9" ht="12.75">
      <c r="A585" s="8" t="s">
        <v>211</v>
      </c>
      <c r="B585" s="16">
        <v>1</v>
      </c>
      <c r="C585" s="2">
        <f>B585/SUM($B:$B)</f>
        <v>0.0016207455429497568</v>
      </c>
      <c r="D585" s="2">
        <f t="shared" si="18"/>
        <v>0.9448946515397155</v>
      </c>
      <c r="E585" s="2">
        <f t="shared" si="20"/>
        <v>0.9465153970826653</v>
      </c>
      <c r="I585" s="8"/>
    </row>
    <row r="586" spans="1:9" ht="12.75">
      <c r="A586" s="8" t="s">
        <v>63</v>
      </c>
      <c r="B586" s="16">
        <v>1</v>
      </c>
      <c r="C586" s="2">
        <f>B586/SUM($B:$B)</f>
        <v>0.0016207455429497568</v>
      </c>
      <c r="D586" s="2">
        <f t="shared" si="18"/>
        <v>0.9465153970826653</v>
      </c>
      <c r="E586" s="2">
        <f t="shared" si="20"/>
        <v>0.9481361426256151</v>
      </c>
      <c r="I586" s="8"/>
    </row>
    <row r="587" spans="1:9" ht="12.75">
      <c r="A587" s="8" t="s">
        <v>88</v>
      </c>
      <c r="B587" s="16">
        <v>1</v>
      </c>
      <c r="C587" s="2">
        <f>B587/SUM($B:$B)</f>
        <v>0.0016207455429497568</v>
      </c>
      <c r="D587" s="2">
        <f t="shared" si="18"/>
        <v>0.9481361426256151</v>
      </c>
      <c r="E587" s="2">
        <f t="shared" si="20"/>
        <v>0.9497568881685649</v>
      </c>
      <c r="I587" s="8"/>
    </row>
    <row r="588" spans="1:9" ht="12.75">
      <c r="A588" s="8" t="s">
        <v>265</v>
      </c>
      <c r="B588" s="16">
        <v>1</v>
      </c>
      <c r="C588" s="2">
        <f>B588/SUM($B:$B)</f>
        <v>0.0016207455429497568</v>
      </c>
      <c r="D588" s="2">
        <f t="shared" si="18"/>
        <v>0.9497568881685649</v>
      </c>
      <c r="E588" s="2">
        <f t="shared" si="20"/>
        <v>0.9513776337115146</v>
      </c>
      <c r="I588" s="8"/>
    </row>
    <row r="589" spans="1:5" ht="12.75">
      <c r="A589" s="3" t="s">
        <v>558</v>
      </c>
      <c r="B589" s="16">
        <v>1</v>
      </c>
      <c r="C589" s="2">
        <f>B589/SUM($B:$B)</f>
        <v>0.0016207455429497568</v>
      </c>
      <c r="D589" s="2">
        <f t="shared" si="18"/>
        <v>0.9513776337115146</v>
      </c>
      <c r="E589" s="2">
        <f t="shared" si="20"/>
        <v>0.9529983792544644</v>
      </c>
    </row>
    <row r="590" spans="1:5" ht="12.75">
      <c r="A590" s="3" t="s">
        <v>595</v>
      </c>
      <c r="B590" s="16">
        <v>1</v>
      </c>
      <c r="C590" s="2">
        <f>B590/SUM($B:$B)</f>
        <v>0.0016207455429497568</v>
      </c>
      <c r="D590" s="2">
        <f t="shared" si="18"/>
        <v>0.9529983792544644</v>
      </c>
      <c r="E590" s="2">
        <f t="shared" si="20"/>
        <v>0.9546191247974142</v>
      </c>
    </row>
    <row r="591" spans="1:9" ht="12.75">
      <c r="A591" s="8" t="s">
        <v>214</v>
      </c>
      <c r="B591" s="16">
        <v>1</v>
      </c>
      <c r="C591" s="2">
        <f>B591/SUM($B:$B)</f>
        <v>0.0016207455429497568</v>
      </c>
      <c r="D591" s="2">
        <f t="shared" si="18"/>
        <v>0.9546191247974142</v>
      </c>
      <c r="E591" s="2">
        <f t="shared" si="20"/>
        <v>0.956239870340364</v>
      </c>
      <c r="I591" s="8"/>
    </row>
    <row r="592" spans="1:5" ht="12.75">
      <c r="A592" s="3" t="s">
        <v>556</v>
      </c>
      <c r="B592" s="16">
        <v>1</v>
      </c>
      <c r="C592" s="2">
        <f>B592/SUM($B:$B)</f>
        <v>0.0016207455429497568</v>
      </c>
      <c r="D592" s="2">
        <f t="shared" si="18"/>
        <v>0.956239870340364</v>
      </c>
      <c r="E592" s="2">
        <f t="shared" si="20"/>
        <v>0.9578606158833137</v>
      </c>
    </row>
    <row r="593" spans="1:9" ht="12.75">
      <c r="A593" s="8" t="s">
        <v>27</v>
      </c>
      <c r="B593" s="16">
        <v>1</v>
      </c>
      <c r="C593" s="2">
        <f>B593/SUM($B:$B)</f>
        <v>0.0016207455429497568</v>
      </c>
      <c r="D593" s="2">
        <f t="shared" si="18"/>
        <v>0.9578606158833137</v>
      </c>
      <c r="E593" s="2">
        <f t="shared" si="20"/>
        <v>0.9594813614262635</v>
      </c>
      <c r="I593" s="8"/>
    </row>
    <row r="594" spans="1:5" ht="12.75">
      <c r="A594" s="3" t="s">
        <v>429</v>
      </c>
      <c r="B594" s="16">
        <v>1</v>
      </c>
      <c r="C594" s="2">
        <f>B594/SUM($B:$B)</f>
        <v>0.0016207455429497568</v>
      </c>
      <c r="D594" s="2">
        <f t="shared" si="18"/>
        <v>0.9594813614262635</v>
      </c>
      <c r="E594" s="2">
        <f t="shared" si="20"/>
        <v>0.9611021069692133</v>
      </c>
    </row>
    <row r="595" spans="1:5" ht="12.75">
      <c r="A595" s="3" t="s">
        <v>530</v>
      </c>
      <c r="B595" s="16">
        <v>1</v>
      </c>
      <c r="C595" s="2">
        <f>B595/SUM($B:$B)</f>
        <v>0.0016207455429497568</v>
      </c>
      <c r="D595" s="2">
        <f>E594</f>
        <v>0.9611021069692133</v>
      </c>
      <c r="E595" s="2">
        <f>D595+C595</f>
        <v>0.962722852512163</v>
      </c>
    </row>
    <row r="596" spans="1:9" ht="12.75">
      <c r="A596" s="8" t="s">
        <v>163</v>
      </c>
      <c r="B596" s="16">
        <v>1</v>
      </c>
      <c r="C596" s="2">
        <f>B596/SUM($B:$B)</f>
        <v>0.0016207455429497568</v>
      </c>
      <c r="D596" s="2">
        <f>E595</f>
        <v>0.962722852512163</v>
      </c>
      <c r="E596" s="2">
        <f>D596+C596</f>
        <v>0.9643435980551128</v>
      </c>
      <c r="I596" s="8"/>
    </row>
    <row r="597" spans="1:9" ht="12.75">
      <c r="A597" s="8" t="s">
        <v>160</v>
      </c>
      <c r="B597" s="16">
        <v>1</v>
      </c>
      <c r="C597" s="2">
        <f>B597/SUM($B:$B)</f>
        <v>0.0016207455429497568</v>
      </c>
      <c r="D597" s="2">
        <f>E596</f>
        <v>0.9643435980551128</v>
      </c>
      <c r="E597" s="2">
        <f>D597+C597</f>
        <v>0.9659643435980626</v>
      </c>
      <c r="I597" s="8"/>
    </row>
    <row r="598" spans="1:9" ht="12.75">
      <c r="A598" s="8" t="s">
        <v>266</v>
      </c>
      <c r="B598" s="16">
        <v>1</v>
      </c>
      <c r="C598" s="2">
        <f>B598/SUM($B:$B)</f>
        <v>0.0016207455429497568</v>
      </c>
      <c r="D598" s="2">
        <f aca="true" t="shared" si="21" ref="D598:D603">E597</f>
        <v>0.9659643435980626</v>
      </c>
      <c r="E598" s="2">
        <f aca="true" t="shared" si="22" ref="E598:E603">D598+C598</f>
        <v>0.9675850891410124</v>
      </c>
      <c r="I598" s="8"/>
    </row>
    <row r="599" spans="1:9" ht="12.75">
      <c r="A599" s="8" t="s">
        <v>104</v>
      </c>
      <c r="B599" s="16">
        <v>1</v>
      </c>
      <c r="C599" s="2">
        <f>B599/SUM($B:$B)</f>
        <v>0.0016207455429497568</v>
      </c>
      <c r="D599" s="2">
        <f t="shared" si="21"/>
        <v>0.9675850891410124</v>
      </c>
      <c r="E599" s="2">
        <f t="shared" si="22"/>
        <v>0.9692058346839622</v>
      </c>
      <c r="I599" s="8"/>
    </row>
    <row r="600" spans="1:9" ht="12.75">
      <c r="A600" s="8" t="s">
        <v>146</v>
      </c>
      <c r="B600" s="16">
        <v>1</v>
      </c>
      <c r="C600" s="2">
        <f>B600/SUM($B:$B)</f>
        <v>0.0016207455429497568</v>
      </c>
      <c r="D600" s="2">
        <f t="shared" si="21"/>
        <v>0.9692058346839622</v>
      </c>
      <c r="E600" s="2">
        <f t="shared" si="22"/>
        <v>0.9708265802269119</v>
      </c>
      <c r="I600" s="8"/>
    </row>
    <row r="601" spans="1:5" ht="12.75">
      <c r="A601" s="3" t="s">
        <v>524</v>
      </c>
      <c r="B601" s="16">
        <v>1</v>
      </c>
      <c r="C601" s="2">
        <f>B601/SUM($B:$B)</f>
        <v>0.0016207455429497568</v>
      </c>
      <c r="D601" s="2">
        <f t="shared" si="21"/>
        <v>0.9708265802269119</v>
      </c>
      <c r="E601" s="2">
        <f t="shared" si="22"/>
        <v>0.9724473257698617</v>
      </c>
    </row>
    <row r="602" spans="1:5" ht="12.75">
      <c r="A602" s="3" t="s">
        <v>403</v>
      </c>
      <c r="B602" s="16">
        <v>1</v>
      </c>
      <c r="C602" s="2">
        <f>B602/SUM($B:$B)</f>
        <v>0.0016207455429497568</v>
      </c>
      <c r="D602" s="2">
        <f t="shared" si="21"/>
        <v>0.9724473257698617</v>
      </c>
      <c r="E602" s="2">
        <f t="shared" si="22"/>
        <v>0.9740680713128115</v>
      </c>
    </row>
    <row r="603" spans="1:5" ht="12.75">
      <c r="A603" s="3" t="s">
        <v>408</v>
      </c>
      <c r="B603" s="16">
        <v>1</v>
      </c>
      <c r="C603" s="2">
        <f>B603/SUM($B:$B)</f>
        <v>0.0016207455429497568</v>
      </c>
      <c r="D603" s="2">
        <f t="shared" si="21"/>
        <v>0.9740680713128115</v>
      </c>
      <c r="E603" s="2">
        <f t="shared" si="22"/>
        <v>0.9756888168557613</v>
      </c>
    </row>
    <row r="604" spans="1:9" ht="12.75">
      <c r="A604" s="8" t="s">
        <v>362</v>
      </c>
      <c r="B604" s="16">
        <v>1</v>
      </c>
      <c r="C604" s="2">
        <f>B604/SUM($B:$B)</f>
        <v>0.0016207455429497568</v>
      </c>
      <c r="D604" s="2">
        <f aca="true" t="shared" si="23" ref="D604:D609">E603</f>
        <v>0.9756888168557613</v>
      </c>
      <c r="E604" s="2">
        <f aca="true" t="shared" si="24" ref="E604:E609">D604+C604</f>
        <v>0.977309562398711</v>
      </c>
      <c r="I604" s="8"/>
    </row>
    <row r="605" spans="1:9" ht="12.75">
      <c r="A605" s="8" t="s">
        <v>139</v>
      </c>
      <c r="B605" s="16">
        <v>1</v>
      </c>
      <c r="C605" s="2">
        <f>B605/SUM($B:$B)</f>
        <v>0.0016207455429497568</v>
      </c>
      <c r="D605" s="2">
        <f t="shared" si="23"/>
        <v>0.977309562398711</v>
      </c>
      <c r="E605" s="2">
        <f t="shared" si="24"/>
        <v>0.9789303079416608</v>
      </c>
      <c r="I605" s="8"/>
    </row>
    <row r="606" spans="1:5" ht="12.75">
      <c r="A606" s="3" t="s">
        <v>442</v>
      </c>
      <c r="B606" s="16">
        <v>1</v>
      </c>
      <c r="C606" s="2">
        <f>B606/SUM($B:$B)</f>
        <v>0.0016207455429497568</v>
      </c>
      <c r="D606" s="2">
        <f t="shared" si="23"/>
        <v>0.9789303079416608</v>
      </c>
      <c r="E606" s="2">
        <f t="shared" si="24"/>
        <v>0.9805510534846106</v>
      </c>
    </row>
    <row r="607" spans="1:5" ht="12.75">
      <c r="A607" s="3" t="s">
        <v>483</v>
      </c>
      <c r="B607" s="16">
        <v>1</v>
      </c>
      <c r="C607" s="2">
        <f>B607/SUM($B:$B)</f>
        <v>0.0016207455429497568</v>
      </c>
      <c r="D607" s="2">
        <f t="shared" si="23"/>
        <v>0.9805510534846106</v>
      </c>
      <c r="E607" s="2">
        <f t="shared" si="24"/>
        <v>0.9821717990275604</v>
      </c>
    </row>
    <row r="608" spans="1:5" ht="12.75">
      <c r="A608" s="3" t="s">
        <v>569</v>
      </c>
      <c r="B608" s="16">
        <v>1</v>
      </c>
      <c r="C608" s="2">
        <f>B608/SUM($B:$B)</f>
        <v>0.0016207455429497568</v>
      </c>
      <c r="D608" s="2">
        <f t="shared" si="23"/>
        <v>0.9821717990275604</v>
      </c>
      <c r="E608" s="2">
        <f t="shared" si="24"/>
        <v>0.9837925445705101</v>
      </c>
    </row>
    <row r="609" spans="1:5" ht="12.75">
      <c r="A609" s="3" t="s">
        <v>321</v>
      </c>
      <c r="B609" s="16">
        <v>1</v>
      </c>
      <c r="C609" s="2">
        <f>B609/SUM($B:$B)</f>
        <v>0.0016207455429497568</v>
      </c>
      <c r="D609" s="2">
        <f t="shared" si="23"/>
        <v>0.9837925445705101</v>
      </c>
      <c r="E609" s="2">
        <f t="shared" si="24"/>
        <v>0.9854132901134599</v>
      </c>
    </row>
    <row r="610" spans="1:9" ht="12.75">
      <c r="A610" s="8" t="s">
        <v>628</v>
      </c>
      <c r="B610" s="16">
        <v>1</v>
      </c>
      <c r="C610" s="2">
        <f>B610/SUM($B:$B)</f>
        <v>0.0016207455429497568</v>
      </c>
      <c r="D610" s="2">
        <f aca="true" t="shared" si="25" ref="D610:D615">E609</f>
        <v>0.9854132901134599</v>
      </c>
      <c r="E610" s="2">
        <f aca="true" t="shared" si="26" ref="E610:E615">D610+C610</f>
        <v>0.9870340356564097</v>
      </c>
      <c r="I610" s="8"/>
    </row>
    <row r="611" spans="1:9" ht="12.75">
      <c r="A611" s="8" t="s">
        <v>37</v>
      </c>
      <c r="B611" s="16">
        <v>1</v>
      </c>
      <c r="C611" s="2">
        <f>B611/SUM($B:$B)</f>
        <v>0.0016207455429497568</v>
      </c>
      <c r="D611" s="2">
        <f t="shared" si="25"/>
        <v>0.9870340356564097</v>
      </c>
      <c r="E611" s="2">
        <f t="shared" si="26"/>
        <v>0.9886547811993595</v>
      </c>
      <c r="I611" s="8"/>
    </row>
    <row r="612" spans="1:9" ht="12.75">
      <c r="A612" s="8" t="s">
        <v>267</v>
      </c>
      <c r="B612" s="16">
        <v>1</v>
      </c>
      <c r="C612" s="2">
        <f>B612/SUM($B:$B)</f>
        <v>0.0016207455429497568</v>
      </c>
      <c r="D612" s="2">
        <f t="shared" si="25"/>
        <v>0.9886547811993595</v>
      </c>
      <c r="E612" s="2">
        <f t="shared" si="26"/>
        <v>0.9902755267423092</v>
      </c>
      <c r="I612" s="8"/>
    </row>
    <row r="613" spans="1:5" ht="12.75">
      <c r="A613" s="3" t="s">
        <v>402</v>
      </c>
      <c r="B613" s="16">
        <v>1</v>
      </c>
      <c r="C613" s="2">
        <f>B613/SUM($B:$B)</f>
        <v>0.0016207455429497568</v>
      </c>
      <c r="D613" s="2">
        <f t="shared" si="25"/>
        <v>0.9902755267423092</v>
      </c>
      <c r="E613" s="2">
        <f t="shared" si="26"/>
        <v>0.991896272285259</v>
      </c>
    </row>
    <row r="614" spans="1:5" ht="12.75">
      <c r="A614" s="3" t="s">
        <v>515</v>
      </c>
      <c r="B614" s="16">
        <v>1</v>
      </c>
      <c r="C614" s="2">
        <f>B614/SUM($B:$B)</f>
        <v>0.0016207455429497568</v>
      </c>
      <c r="D614" s="2">
        <f t="shared" si="25"/>
        <v>0.991896272285259</v>
      </c>
      <c r="E614" s="2">
        <f t="shared" si="26"/>
        <v>0.9935170178282088</v>
      </c>
    </row>
    <row r="615" spans="1:9" ht="12.75">
      <c r="A615" s="8" t="s">
        <v>331</v>
      </c>
      <c r="B615" s="16">
        <v>1</v>
      </c>
      <c r="C615" s="2">
        <f>B615/SUM($B:$B)</f>
        <v>0.0016207455429497568</v>
      </c>
      <c r="D615" s="2">
        <f t="shared" si="25"/>
        <v>0.9935170178282088</v>
      </c>
      <c r="E615" s="2">
        <f t="shared" si="26"/>
        <v>0.9951377633711586</v>
      </c>
      <c r="I615" s="8"/>
    </row>
    <row r="616" spans="1:9" ht="12.75">
      <c r="A616" s="8" t="s">
        <v>299</v>
      </c>
      <c r="B616" s="16">
        <v>1</v>
      </c>
      <c r="C616" s="2">
        <f>B616/SUM($B:$B)</f>
        <v>0.0016207455429497568</v>
      </c>
      <c r="D616" s="2">
        <f>E615</f>
        <v>0.9951377633711586</v>
      </c>
      <c r="E616" s="2">
        <f>D616+C616</f>
        <v>0.9967585089141083</v>
      </c>
      <c r="I616" s="8"/>
    </row>
    <row r="617" spans="1:9" ht="12.75">
      <c r="A617" s="8" t="s">
        <v>268</v>
      </c>
      <c r="B617" s="16">
        <v>1</v>
      </c>
      <c r="C617" s="2">
        <f>B617/SUM($B:$B)</f>
        <v>0.0016207455429497568</v>
      </c>
      <c r="D617" s="2">
        <f>E616</f>
        <v>0.9967585089141083</v>
      </c>
      <c r="E617" s="2">
        <f>D617+C617</f>
        <v>0.9983792544570581</v>
      </c>
      <c r="I617" s="8"/>
    </row>
    <row r="618" spans="1:9" ht="12.75">
      <c r="A618" s="8" t="s">
        <v>220</v>
      </c>
      <c r="B618" s="16">
        <v>1</v>
      </c>
      <c r="C618" s="2">
        <f>B618/SUM($B:$B)</f>
        <v>0.0016207455429497568</v>
      </c>
      <c r="D618" s="2">
        <f>E617</f>
        <v>0.9983792544570581</v>
      </c>
      <c r="E618" s="2">
        <f>D618+C618</f>
        <v>1.0000000000000078</v>
      </c>
      <c r="I61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>Justin</cp:lastModifiedBy>
  <cp:lastPrinted>2011-06-21T15:42:11Z</cp:lastPrinted>
  <dcterms:created xsi:type="dcterms:W3CDTF">1996-10-14T23:33:28Z</dcterms:created>
  <dcterms:modified xsi:type="dcterms:W3CDTF">2014-02-24T03:18:19Z</dcterms:modified>
  <cp:category/>
  <cp:version/>
  <cp:contentType/>
  <cp:contentStatus/>
</cp:coreProperties>
</file>